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10" firstSheet="1" activeTab="5"/>
  </bookViews>
  <sheets>
    <sheet name="1 Infos administratives_demande" sheetId="1" r:id="rId1"/>
    <sheet name="2 Stratégie" sheetId="2" r:id="rId2"/>
    <sheet name="3A Chiffrage demande" sheetId="3" r:id="rId3"/>
    <sheet name=" 3B devis-plan de fi audiov" sheetId="4" r:id="rId4"/>
    <sheet name="3C devis-plan de fi jeu video" sheetId="5" r:id="rId5"/>
    <sheet name="4 Données fin_Business Plan" sheetId="6" r:id="rId6"/>
  </sheets>
  <externalReferences>
    <externalReference r:id="rId9"/>
  </externalReferences>
  <definedNames>
    <definedName name="_xlfn.IFERROR" hidden="1">#NAME?</definedName>
    <definedName name="totalET">#REF!</definedName>
    <definedName name="totalFR">#REF!</definedName>
    <definedName name="_xlnm.Print_Area" localSheetId="0">'1 Infos administratives_demande'!$A$1:$H$95</definedName>
    <definedName name="_xlnm.Print_Area" localSheetId="1">'2 Stratégie'!$A$1:$H$122</definedName>
    <definedName name="_xlnm.Print_Area" localSheetId="2">'3A Chiffrage demande'!$A$1:$H$92</definedName>
    <definedName name="_xlnm.Print_Area" localSheetId="4">'3C devis-plan de fi jeu video'!$A$1:$AN$233</definedName>
    <definedName name="_xlnm.Print_Area" localSheetId="5">'4 Données fin_Business Plan'!$A$1:$E$84</definedName>
  </definedNames>
  <calcPr fullCalcOnLoad="1"/>
</workbook>
</file>

<file path=xl/sharedStrings.xml><?xml version="1.0" encoding="utf-8"?>
<sst xmlns="http://schemas.openxmlformats.org/spreadsheetml/2006/main" count="575" uniqueCount="462">
  <si>
    <t>DOSSIER DE DEMANDE D'AIDE STRUCTURELLE</t>
  </si>
  <si>
    <t>PRESENTATION DE L'ENTREPRISE</t>
  </si>
  <si>
    <t>DEMANDE TOTALE DE L'ENTREPRISE:</t>
  </si>
  <si>
    <t>(reprendre le tableau sur papier libre si insuffisant)</t>
  </si>
  <si>
    <t>Nom des salariés</t>
  </si>
  <si>
    <t>Catégorie et nom de l'action</t>
  </si>
  <si>
    <t>Montant</t>
  </si>
  <si>
    <t>ENGAGEMENTS DU DEMANDEUR</t>
  </si>
  <si>
    <t>agissant en tant que</t>
  </si>
  <si>
    <t>pour le compte de l'entreprise</t>
  </si>
  <si>
    <t>Je déclare avoir obtenu ou sollicité les aides suivantes:</t>
  </si>
  <si>
    <t>- qu'elle respecte les règles liées aux aides dites de "minimis".</t>
  </si>
  <si>
    <t>Type d'aide</t>
  </si>
  <si>
    <t>Projet concerné</t>
  </si>
  <si>
    <t>Organisme financeur</t>
  </si>
  <si>
    <t>Montant aide de minimis</t>
  </si>
  <si>
    <t>Date d'obtention</t>
  </si>
  <si>
    <t>demande entreprise</t>
  </si>
  <si>
    <t>AIDES PUBLIQUES EN COURS DE DEMANDE OU EN PROJET</t>
  </si>
  <si>
    <t>Je m'engage:</t>
  </si>
  <si>
    <t>Fait à</t>
  </si>
  <si>
    <t>Nom et qualité du signataire (mandataire social)</t>
  </si>
  <si>
    <t>Cachet de l'entreprise</t>
  </si>
  <si>
    <t>Signature</t>
  </si>
  <si>
    <t>sous-total</t>
  </si>
  <si>
    <t>Coût total de l'action
HT</t>
  </si>
  <si>
    <t>dont salariés dans l'Eurométropole :</t>
  </si>
  <si>
    <t>Code APE de l'entreprise :</t>
  </si>
  <si>
    <t>N° SIRET de l'établissement concerné :</t>
  </si>
  <si>
    <t xml:space="preserve">Adresse de correspondance (si différent) : </t>
  </si>
  <si>
    <t>Adresse du siège social :</t>
  </si>
  <si>
    <t xml:space="preserve">Nom commercial (si différent) : </t>
  </si>
  <si>
    <t>Nom ou raison sociale :</t>
  </si>
  <si>
    <t>Forme juridique :</t>
  </si>
  <si>
    <t xml:space="preserve">Activité principale : </t>
  </si>
  <si>
    <t xml:space="preserve">Nombre de salariés : </t>
  </si>
  <si>
    <t>L'entreprise appartient-elle à un groupe ?</t>
  </si>
  <si>
    <t>Nom et contact du représentant légal :</t>
  </si>
  <si>
    <t>Nom et contact du responsable du dossier :</t>
  </si>
  <si>
    <t>B. Investissement matériels :</t>
  </si>
  <si>
    <t>- que les renseignements figurant dans ce dossier sont exacts et sincères ;</t>
  </si>
  <si>
    <t>- que l'entreprise qu'il/elle représente est en règle en ce qui concerne ses obligations fiscales et sociales ;</t>
  </si>
  <si>
    <t>- qu'elle n'est pas en redressement judiciaire, sauf à disposer d'un plan de continuation accepté ;</t>
  </si>
  <si>
    <t>- qu'elle respecte les règles liées à l'effectif et à l'indépendance (entreprise de moins de 250 salariés, n'appartenant pas à plus de 25% à un groupe dont l'effectif consolidé est supérieur à 250 personnes) ;</t>
  </si>
  <si>
    <r>
      <t xml:space="preserve">- à réaliser l'opération pour laquelle l'aide est demandée telle qu'elle est définie dans le dossier ou à informer </t>
    </r>
    <r>
      <rPr>
        <sz val="10"/>
        <rFont val="Arial"/>
        <family val="0"/>
      </rPr>
      <t>l'Eurométropole de Strasbourg de toutes les modifications du programme;</t>
    </r>
  </si>
  <si>
    <r>
      <t>- à informer immédiatement</t>
    </r>
    <r>
      <rPr>
        <sz val="10"/>
        <rFont val="Arial"/>
        <family val="0"/>
      </rPr>
      <t xml:space="preserve"> l'Eurométropole de Strasbourg de toute évolution substantielle d'ordre juridique (statutaire, procédure de sauvegarde, redressement judiciaire ou liquidation judiciaire) ou économique et sociale (évolution des effectifs, déménagement...);</t>
    </r>
  </si>
  <si>
    <r>
      <t xml:space="preserve">- à respecter les obligations découlant des contrôles (communautaires, nationaux ou régionaux) et en particulier à accepter les contrôles sur pièces et sur place auxquels </t>
    </r>
    <r>
      <rPr>
        <sz val="10"/>
        <rFont val="Arial"/>
        <family val="0"/>
      </rPr>
      <t>l'Eurométropole de Strasbourg pourrait procéder ou faire procéder.</t>
    </r>
  </si>
  <si>
    <t>L'ENTREPRISE</t>
  </si>
  <si>
    <t>- l'évolution de la masse salariale</t>
  </si>
  <si>
    <t>- l'évolution de l'endettement</t>
  </si>
  <si>
    <t>- l'évolution des investissements</t>
  </si>
  <si>
    <t>- la diversification des sources de financement</t>
  </si>
  <si>
    <t>A. Prospection</t>
  </si>
  <si>
    <t>C. Investissement immatériels :</t>
  </si>
  <si>
    <t>D. Embauche :</t>
  </si>
  <si>
    <t>E. Formation :</t>
  </si>
  <si>
    <t>F. Promotion :</t>
  </si>
  <si>
    <t>CHIFFRAGE DE LA DEMANDE D'AIDE STRUCTURELLE</t>
  </si>
  <si>
    <t xml:space="preserve">A. Prospection </t>
  </si>
  <si>
    <t>B. Investissement matériels</t>
  </si>
  <si>
    <t xml:space="preserve">C. Investissement immatériels </t>
  </si>
  <si>
    <t xml:space="preserve">D. Embauche </t>
  </si>
  <si>
    <t>E. Formation</t>
  </si>
  <si>
    <t>F. Promotion</t>
  </si>
  <si>
    <t>C. Investissements immatériels</t>
  </si>
  <si>
    <t xml:space="preserve">B. Investissements matériels </t>
  </si>
  <si>
    <t>D. Embauche</t>
  </si>
  <si>
    <t>JUSTIFICATIF DES PREVISIONS DE DEPENSES</t>
  </si>
  <si>
    <t>le nombre de CDI dans l'entreprise aux dates suivantes:</t>
  </si>
  <si>
    <t>le nombre d'ETP dans l'entreprise aux dates suivantes:</t>
  </si>
  <si>
    <t>Dans le cas d'une embauche, veuillez indiquer:</t>
  </si>
  <si>
    <t>Coût total de l'action
TTC</t>
  </si>
  <si>
    <t>TOTAL ( A + B + C + D + E + F)</t>
  </si>
  <si>
    <t>Merci de compléter le tableau ci-dessous avec les dépenses détaillées en HT et les totalisations en TTC</t>
  </si>
  <si>
    <t xml:space="preserve">A. Prospection : </t>
  </si>
  <si>
    <t>TOTAL</t>
  </si>
  <si>
    <t>Historique</t>
  </si>
  <si>
    <t>Dépenses</t>
  </si>
  <si>
    <t>Ressources</t>
  </si>
  <si>
    <t>Achat</t>
  </si>
  <si>
    <t>Services extérieurs</t>
  </si>
  <si>
    <t>Charges de personnel</t>
  </si>
  <si>
    <t>Impôts et taxes</t>
  </si>
  <si>
    <t>Amortissements et provisions</t>
  </si>
  <si>
    <t>Ventes</t>
  </si>
  <si>
    <t>Fonds propres</t>
  </si>
  <si>
    <t>Emprunt</t>
  </si>
  <si>
    <r>
      <t xml:space="preserve">Autres </t>
    </r>
    <r>
      <rPr>
        <i/>
        <sz val="10"/>
        <rFont val="Arial"/>
        <family val="2"/>
      </rPr>
      <t>(à détailler)</t>
    </r>
  </si>
  <si>
    <t>Besoins</t>
  </si>
  <si>
    <t>Capital</t>
  </si>
  <si>
    <t>Investissements matériels</t>
  </si>
  <si>
    <t>Investissements immatériels</t>
  </si>
  <si>
    <t>Travaux, aménagements…</t>
  </si>
  <si>
    <r>
      <t xml:space="preserve">Subventions </t>
    </r>
    <r>
      <rPr>
        <i/>
        <sz val="10"/>
        <rFont val="Arial"/>
        <family val="2"/>
      </rPr>
      <t>(à détailler)</t>
    </r>
  </si>
  <si>
    <r>
      <t>Emprunts (</t>
    </r>
    <r>
      <rPr>
        <i/>
        <sz val="10"/>
        <rFont val="Arial"/>
        <family val="2"/>
      </rPr>
      <t>à détailler)</t>
    </r>
  </si>
  <si>
    <t>Année 1</t>
  </si>
  <si>
    <t>Année 2</t>
  </si>
  <si>
    <t>- le volume d'activité (évolution du chiffre d'affaires)</t>
  </si>
  <si>
    <t>CHIFFRE D'AFFAIRES TTC</t>
  </si>
  <si>
    <t>CHIFFRE D'AFFAIRES HT</t>
  </si>
  <si>
    <t xml:space="preserve">ACHATS </t>
  </si>
  <si>
    <t>MARGE BRUTE</t>
  </si>
  <si>
    <t>CHARGES EXTERNES</t>
  </si>
  <si>
    <t>Salaires</t>
  </si>
  <si>
    <t>Charges  sur salaires</t>
  </si>
  <si>
    <t>FRAIS de PERSONNEL</t>
  </si>
  <si>
    <t>IMPOTS et TAXES</t>
  </si>
  <si>
    <t>AMORTISSEMENTS</t>
  </si>
  <si>
    <t>RESULTAT D'EXLOITATION COURANT</t>
  </si>
  <si>
    <t>CHARGES FINANCIERES</t>
  </si>
  <si>
    <t>RESULTAT D'EXPLOITATION avant IS</t>
  </si>
  <si>
    <t>IMPOTS sur les SOCIETES</t>
  </si>
  <si>
    <t>RESULTAT NET après IS</t>
  </si>
  <si>
    <t xml:space="preserve">Ex: Travaux 60 000 € sur 10 ans </t>
  </si>
  <si>
    <t>Ex: Prêt 80 000 € / 7ans</t>
  </si>
  <si>
    <t>Ex: loyer, assurances, frais bancaires…</t>
  </si>
  <si>
    <t>Demande soutien Eurométropole TTC</t>
  </si>
  <si>
    <t>Autres ressources</t>
  </si>
  <si>
    <t>Liste de l'effectif global de la société (en ETP) à la date du dépôt du dossier</t>
  </si>
  <si>
    <t xml:space="preserve">Date d'embauche </t>
  </si>
  <si>
    <t>Type de contrat</t>
  </si>
  <si>
    <t xml:space="preserve">Monsieur, Madame, </t>
  </si>
  <si>
    <t>- à reverser tout ou partie de l'aide accordée dans l'hypothèse où les engagements ne seraient pas respectés;</t>
  </si>
  <si>
    <t>certifie sur l'honneur :</t>
  </si>
  <si>
    <t xml:space="preserve">validation </t>
  </si>
  <si>
    <t>MERCI DE REMPLIR TOUS LES ONGLETS (4)</t>
  </si>
  <si>
    <t>Moyens choisis pour atteindre les objectifs stratégiques 
(précisez dans quelles catégories ci-dessous émargent ces moyens et leur calendrier de réalisation)</t>
  </si>
  <si>
    <t xml:space="preserve">Compte d'exploitation prévisionnel sur 2 ans </t>
  </si>
  <si>
    <t>aide forfaitaire entre 5 000 € et 20 000 € TTC se décomposant comme suit:</t>
  </si>
  <si>
    <t>Merci de joindre les devis ou justificatifs pour chaque dépense prévisionnelle éligible (cf. annexe 2 liste des pièces justificatives)</t>
  </si>
  <si>
    <t>31/12/2021:</t>
  </si>
  <si>
    <t>Signature :</t>
  </si>
  <si>
    <t xml:space="preserve">Date : </t>
  </si>
  <si>
    <t>%</t>
  </si>
  <si>
    <t>Part de budget acquis (en %) :</t>
  </si>
  <si>
    <t>TOTAL GENERAL</t>
  </si>
  <si>
    <t>Total part étrangère</t>
  </si>
  <si>
    <t>Autre(s)</t>
  </si>
  <si>
    <t>Préventes et minima garantis</t>
  </si>
  <si>
    <t>Chaîne de TV</t>
  </si>
  <si>
    <t>Eurimages</t>
  </si>
  <si>
    <t>Aide(s) nationale(s)</t>
  </si>
  <si>
    <t>Apport coproducteurs étrangers</t>
  </si>
  <si>
    <t>Producteurs étrangers</t>
  </si>
  <si>
    <t>Date de réponse</t>
  </si>
  <si>
    <t>Demandé (D), en cours (C), acquis (A)</t>
  </si>
  <si>
    <t>Montants</t>
  </si>
  <si>
    <t>Nom</t>
  </si>
  <si>
    <t>Total part française</t>
  </si>
  <si>
    <t>Etranger (préciser le ou les pays)</t>
  </si>
  <si>
    <t>Vidéo</t>
  </si>
  <si>
    <t>Salle</t>
  </si>
  <si>
    <t>Télévisions</t>
  </si>
  <si>
    <t>(préciser) :</t>
  </si>
  <si>
    <t>SOFICA</t>
  </si>
  <si>
    <t xml:space="preserve">Autres (préciser) : </t>
  </si>
  <si>
    <t>Région Grand Est</t>
  </si>
  <si>
    <t>Strasbourg Eurométropole (HT)</t>
  </si>
  <si>
    <t>Aides régionales ou autres Collectivités</t>
  </si>
  <si>
    <t>Eurimages (part française)</t>
  </si>
  <si>
    <t>Aide aux coproductions étrangères</t>
  </si>
  <si>
    <t>Centre National du Cinéma et de l'Image Animée</t>
  </si>
  <si>
    <t>Aides sélectives</t>
  </si>
  <si>
    <t>Apport en industrie</t>
  </si>
  <si>
    <t>Fonds de soutien</t>
  </si>
  <si>
    <t>Numéraire</t>
  </si>
  <si>
    <t>Coproduction télévision</t>
  </si>
  <si>
    <t>Fonds de soutien producteur</t>
  </si>
  <si>
    <t>Autres coproducteurs</t>
  </si>
  <si>
    <t>Frais généraux en participation</t>
  </si>
  <si>
    <t>Rémunération du producteur en participation</t>
  </si>
  <si>
    <t>Producteur(s) délégué(s)</t>
  </si>
  <si>
    <t>Industrie</t>
  </si>
  <si>
    <t xml:space="preserve">Titre français du film </t>
  </si>
  <si>
    <t>Titre VO</t>
  </si>
  <si>
    <t>Total dépenses à l'étranger</t>
  </si>
  <si>
    <t>Total dépenses en France (€)</t>
  </si>
  <si>
    <t>Coût définitif total (€)</t>
  </si>
  <si>
    <t>1. Droits artistiques</t>
  </si>
  <si>
    <t>11.</t>
  </si>
  <si>
    <t>Sujet</t>
  </si>
  <si>
    <t>12.</t>
  </si>
  <si>
    <t>Adaptation dialogues</t>
  </si>
  <si>
    <t>13.</t>
  </si>
  <si>
    <t>Droit d'auteur du réalisateur</t>
  </si>
  <si>
    <t>14.</t>
  </si>
  <si>
    <t>Droits musicaux</t>
  </si>
  <si>
    <t>15.</t>
  </si>
  <si>
    <t>Droits divers (documents archives)</t>
  </si>
  <si>
    <t>16.</t>
  </si>
  <si>
    <t>Traductions et dactylographie</t>
  </si>
  <si>
    <t>17.</t>
  </si>
  <si>
    <t>Frais sur manuscrits</t>
  </si>
  <si>
    <t>19.</t>
  </si>
  <si>
    <t>Agents littéraires et conseils</t>
  </si>
  <si>
    <t>2. Personnel</t>
  </si>
  <si>
    <t>21.</t>
  </si>
  <si>
    <t>Producteurs</t>
  </si>
  <si>
    <t>22.</t>
  </si>
  <si>
    <t>Réalisateur technicien</t>
  </si>
  <si>
    <t>231. Direction administration</t>
  </si>
  <si>
    <t>232. Régie</t>
  </si>
  <si>
    <t xml:space="preserve">23. équipe   </t>
  </si>
  <si>
    <t>233. Mise en scène techniciens</t>
  </si>
  <si>
    <t>234. Conseillers spécialisés</t>
  </si>
  <si>
    <t xml:space="preserve">préparation   </t>
  </si>
  <si>
    <t>235. Prises de vues</t>
  </si>
  <si>
    <t>236. Son</t>
  </si>
  <si>
    <t xml:space="preserve">et tournage   </t>
  </si>
  <si>
    <t>237. Costumes</t>
  </si>
  <si>
    <t>238. Maquillage</t>
  </si>
  <si>
    <t>239. Ameublement</t>
  </si>
  <si>
    <t>24.</t>
  </si>
  <si>
    <t>Equipe décoration</t>
  </si>
  <si>
    <t>25.</t>
  </si>
  <si>
    <t>Montage et finition</t>
  </si>
  <si>
    <t>26.</t>
  </si>
  <si>
    <t>Main d'oeuvre tournage</t>
  </si>
  <si>
    <t>27.</t>
  </si>
  <si>
    <t>Main d'oeuvre décors</t>
  </si>
  <si>
    <t>28.</t>
  </si>
  <si>
    <t xml:space="preserve">Divers (prestation personnel tournage et décor, etc) </t>
  </si>
  <si>
    <t>29.</t>
  </si>
  <si>
    <t xml:space="preserve">Agents artistisques personnel technique </t>
  </si>
  <si>
    <t>3. Interprétation</t>
  </si>
  <si>
    <t>31.</t>
  </si>
  <si>
    <t>Rôles principaux</t>
  </si>
  <si>
    <t>32.</t>
  </si>
  <si>
    <t>Rôles secondaires</t>
  </si>
  <si>
    <t>33. à 35.</t>
  </si>
  <si>
    <t>Petits rôles, doublures, figuration</t>
  </si>
  <si>
    <t>36.</t>
  </si>
  <si>
    <t>Personnels artistique après tournage</t>
  </si>
  <si>
    <t>37.</t>
  </si>
  <si>
    <t>Personnels musique</t>
  </si>
  <si>
    <t>39.</t>
  </si>
  <si>
    <t>Agents artistiques</t>
  </si>
  <si>
    <t>Total dépenses en France</t>
  </si>
  <si>
    <t>Coût définitif total</t>
  </si>
  <si>
    <t>4. Charges sociales</t>
  </si>
  <si>
    <t>41.</t>
  </si>
  <si>
    <t>Auteurs</t>
  </si>
  <si>
    <t>42.</t>
  </si>
  <si>
    <t>Comédiens</t>
  </si>
  <si>
    <t>43.</t>
  </si>
  <si>
    <t>44.</t>
  </si>
  <si>
    <t>Techniciens</t>
  </si>
  <si>
    <t>45.</t>
  </si>
  <si>
    <t>Ouvriers</t>
  </si>
  <si>
    <t>5. Décors et costumes</t>
  </si>
  <si>
    <t>512. Plateaux et annexes</t>
  </si>
  <si>
    <t>513. Construction</t>
  </si>
  <si>
    <t xml:space="preserve">51. Studios   </t>
  </si>
  <si>
    <t>514. Eclairage</t>
  </si>
  <si>
    <t>515. Consommations et prestations diverses</t>
  </si>
  <si>
    <t>516. Prestations spécifiques</t>
  </si>
  <si>
    <t xml:space="preserve">52. Décors   </t>
  </si>
  <si>
    <t>521. Locations</t>
  </si>
  <si>
    <t xml:space="preserve">naturels   </t>
  </si>
  <si>
    <t>522. Aménagements</t>
  </si>
  <si>
    <t xml:space="preserve">intérieurs   </t>
  </si>
  <si>
    <t>523. Prestations</t>
  </si>
  <si>
    <t xml:space="preserve">53. Décors   </t>
  </si>
  <si>
    <t>531. Locations</t>
  </si>
  <si>
    <t>532. Aménagements</t>
  </si>
  <si>
    <t xml:space="preserve">extérieurs   </t>
  </si>
  <si>
    <t>533. Prestations</t>
  </si>
  <si>
    <t>54.</t>
  </si>
  <si>
    <t>Frais divers et décoration,</t>
  </si>
  <si>
    <t>55.</t>
  </si>
  <si>
    <t>Meubles et accessoires</t>
  </si>
  <si>
    <t>56.</t>
  </si>
  <si>
    <t>Moyens de transports jouants</t>
  </si>
  <si>
    <t>57.</t>
  </si>
  <si>
    <t>Effets spéciaux</t>
  </si>
  <si>
    <t>58.</t>
  </si>
  <si>
    <t>Costumes</t>
  </si>
  <si>
    <t>59.</t>
  </si>
  <si>
    <t>Postiches et maquillage</t>
  </si>
  <si>
    <t>6. Transports,défraiements, régie</t>
  </si>
  <si>
    <t>61.</t>
  </si>
  <si>
    <t>Déplacements avant tournage</t>
  </si>
  <si>
    <t>62.</t>
  </si>
  <si>
    <t>Tournage</t>
  </si>
  <si>
    <t>63. à 67.</t>
  </si>
  <si>
    <t xml:space="preserve">Défraiements, déplacements après tournage, droits de douanes </t>
  </si>
  <si>
    <t>68. à 69.</t>
  </si>
  <si>
    <t>Frais de bureau, régie et divers</t>
  </si>
  <si>
    <t>7. Moyens techniques</t>
  </si>
  <si>
    <t>71.</t>
  </si>
  <si>
    <t>Matériels prises de vues "cinéma"</t>
  </si>
  <si>
    <t>72.</t>
  </si>
  <si>
    <t>Matériels prises de vues "vidéo"</t>
  </si>
  <si>
    <t>73.</t>
  </si>
  <si>
    <t>Machineries</t>
  </si>
  <si>
    <t>74.</t>
  </si>
  <si>
    <t>Eclairage</t>
  </si>
  <si>
    <t>75.</t>
  </si>
  <si>
    <t>Son</t>
  </si>
  <si>
    <t>76. Montage et</t>
  </si>
  <si>
    <t>761. Montage</t>
  </si>
  <si>
    <t>Sonorisation</t>
  </si>
  <si>
    <t>762. Auditorium</t>
  </si>
  <si>
    <t>77.</t>
  </si>
  <si>
    <t>Postproduction vidéo</t>
  </si>
  <si>
    <t>78.</t>
  </si>
  <si>
    <t>Génériques et films annonces</t>
  </si>
  <si>
    <t>79.</t>
  </si>
  <si>
    <t>Autres prestations</t>
  </si>
  <si>
    <t>8. Pellicules - Laboratoires</t>
  </si>
  <si>
    <t>811. Pellicules négatives et inversibles</t>
  </si>
  <si>
    <t xml:space="preserve">81. Pellicules   </t>
  </si>
  <si>
    <t>812. Pellicules magnétiques son</t>
  </si>
  <si>
    <t>813. Pellicules magnétiques vidéo</t>
  </si>
  <si>
    <t>82. Laboratoires</t>
  </si>
  <si>
    <t>821. Laboratoires de tournage</t>
  </si>
  <si>
    <t>822. Laboratoires pour finitions</t>
  </si>
  <si>
    <t>83.</t>
  </si>
  <si>
    <t>Laboratoire vidéo</t>
  </si>
  <si>
    <t>84.</t>
  </si>
  <si>
    <t>Sous-titrages</t>
  </si>
  <si>
    <t>85.</t>
  </si>
  <si>
    <t>Laboratoire photo</t>
  </si>
  <si>
    <t>9. Assurances et divers</t>
  </si>
  <si>
    <t>91.</t>
  </si>
  <si>
    <t>Assurances</t>
  </si>
  <si>
    <t>92.</t>
  </si>
  <si>
    <t>Publicité</t>
  </si>
  <si>
    <t>93.</t>
  </si>
  <si>
    <t>Frais d'actes et de contentieux</t>
  </si>
  <si>
    <t>94.</t>
  </si>
  <si>
    <t>Frais financiers</t>
  </si>
  <si>
    <t>Total partiel</t>
  </si>
  <si>
    <t xml:space="preserve">Frais généraux </t>
  </si>
  <si>
    <t>Imprévus</t>
  </si>
  <si>
    <t>Total hors TVA</t>
  </si>
  <si>
    <r>
      <t xml:space="preserve">Devis
</t>
    </r>
    <r>
      <rPr>
        <b/>
        <sz val="8"/>
        <rFont val="Calibri"/>
        <family val="2"/>
      </rPr>
      <t>page 1/2</t>
    </r>
  </si>
  <si>
    <r>
      <t xml:space="preserve">Devis (suite)
</t>
    </r>
    <r>
      <rPr>
        <b/>
        <sz val="8"/>
        <rFont val="Calibri"/>
        <family val="2"/>
      </rPr>
      <t>page 2/2</t>
    </r>
  </si>
  <si>
    <t>Plan de financement</t>
  </si>
  <si>
    <t>PF Etranger</t>
  </si>
  <si>
    <t xml:space="preserve">PF France </t>
  </si>
  <si>
    <t>COLONNE MASQUEE</t>
  </si>
  <si>
    <t>France</t>
  </si>
  <si>
    <r>
      <t>HORS</t>
    </r>
    <r>
      <rPr>
        <b/>
        <sz val="9"/>
        <color indexed="62"/>
        <rFont val="Arial"/>
        <family val="2"/>
      </rPr>
      <t xml:space="preserve">
UNION EUROPEENNE</t>
    </r>
  </si>
  <si>
    <t>DEPENSES ELIGIBLES</t>
  </si>
  <si>
    <t>Devis (€)</t>
  </si>
  <si>
    <t>DEPENSES 
France et europe</t>
  </si>
  <si>
    <t>DEPENSES ARTISTIQUES</t>
  </si>
  <si>
    <t xml:space="preserve">1 - </t>
  </si>
  <si>
    <t>RENUMERATIONS AUTEURS</t>
  </si>
  <si>
    <t>Rénumérations auteurs</t>
  </si>
  <si>
    <t>Achat de droits</t>
  </si>
  <si>
    <t>Scénariste</t>
  </si>
  <si>
    <t>Réalisateur - Auteur</t>
  </si>
  <si>
    <t>Compositeur de la musique</t>
  </si>
  <si>
    <t>Sous-total "RENUMERATION AUTEURS"</t>
  </si>
  <si>
    <t xml:space="preserve">2 - </t>
  </si>
  <si>
    <t>DEPENSES DE PERSONNELS (affectés directement à la création du jeu vidéo)</t>
  </si>
  <si>
    <t>Dépenses personnels</t>
  </si>
  <si>
    <t>Equipe "artistique"</t>
  </si>
  <si>
    <t>Directeur créatif ou réalisateur</t>
  </si>
  <si>
    <t>Responsable de la conception des mécanismes du jeu</t>
  </si>
  <si>
    <t>Direction artistique</t>
  </si>
  <si>
    <t>Composition de la musique ou création de l'environnement sonore</t>
  </si>
  <si>
    <t>Sound Design</t>
  </si>
  <si>
    <t>Level Design</t>
  </si>
  <si>
    <t>Game Design</t>
  </si>
  <si>
    <t>Story Board</t>
  </si>
  <si>
    <t>Illustration</t>
  </si>
  <si>
    <t>Graphisme</t>
  </si>
  <si>
    <t>Infographie (mapping, textures, rendu, effets spéciaux, etc.)</t>
  </si>
  <si>
    <t>Modelisation</t>
  </si>
  <si>
    <t>Animation</t>
  </si>
  <si>
    <t>Motion capture</t>
  </si>
  <si>
    <t>Autres</t>
  </si>
  <si>
    <t xml:space="preserve">&gt; Précisez : </t>
  </si>
  <si>
    <t>Charges sociales équipe artistique</t>
  </si>
  <si>
    <t>Sous-total "équipe artistique"</t>
  </si>
  <si>
    <t>Equipe "programmation et développement"</t>
  </si>
  <si>
    <t>Directeur technique</t>
  </si>
  <si>
    <t>Responsable programmation (Lead programmeur)</t>
  </si>
  <si>
    <t>Responsable développement (Lead développeur)</t>
  </si>
  <si>
    <t>Programmeurs</t>
  </si>
  <si>
    <t xml:space="preserve">Ingénieurs </t>
  </si>
  <si>
    <t>Développeurs</t>
  </si>
  <si>
    <t>Testeurs</t>
  </si>
  <si>
    <t>Localisation</t>
  </si>
  <si>
    <t>Administrateurs base de données</t>
  </si>
  <si>
    <t>Charges sociales équipe programmation et développement</t>
  </si>
  <si>
    <t>Sous-total "équipe programmation et développement"</t>
  </si>
  <si>
    <t>Equipe "production"</t>
  </si>
  <si>
    <t xml:space="preserve">Personnel de production </t>
  </si>
  <si>
    <t>Personnel administratif et financier</t>
  </si>
  <si>
    <t>Personnel juridique</t>
  </si>
  <si>
    <t>Charges sociales équipe production</t>
  </si>
  <si>
    <t>Sous-total "équipe production"</t>
  </si>
  <si>
    <t>Sous-total "DEPENSES de PERSONNELS"</t>
  </si>
  <si>
    <t xml:space="preserve">3 - </t>
  </si>
  <si>
    <t>AMORTISSEMENT - IMMOBILISATIONS</t>
  </si>
  <si>
    <t>Amortissements</t>
  </si>
  <si>
    <t>Matériel informatique</t>
  </si>
  <si>
    <t>Logiciels</t>
  </si>
  <si>
    <t>Sous-total "AMORTISSEMENTS"</t>
  </si>
  <si>
    <t xml:space="preserve">4 - </t>
  </si>
  <si>
    <t>DEPENSES DE FONCTIONNEMENT</t>
  </si>
  <si>
    <t>Dépenses fonctionnement</t>
  </si>
  <si>
    <t>Achat de matières</t>
  </si>
  <si>
    <t>Fournitures et matériels</t>
  </si>
  <si>
    <t>Loyer des immeubles</t>
  </si>
  <si>
    <t>Frais d'entretien et réparations afférents aux immeubles</t>
  </si>
  <si>
    <t>Frais de voyages et déplacements</t>
  </si>
  <si>
    <t>Frais de documentation technique</t>
  </si>
  <si>
    <t>Frais postaux, communication électronique</t>
  </si>
  <si>
    <t>Sous-total "DEPENSES DE FONCTIONNEMENT"</t>
  </si>
  <si>
    <t xml:space="preserve">5 - </t>
  </si>
  <si>
    <t>SOUS-TRAITANCE</t>
  </si>
  <si>
    <t xml:space="preserve">Sous-traitants </t>
  </si>
  <si>
    <r>
      <t xml:space="preserve">Montant total des prestations de sous-traitance </t>
    </r>
    <r>
      <rPr>
        <i/>
        <sz val="8"/>
        <color indexed="54"/>
        <rFont val="Arial"/>
        <family val="2"/>
      </rPr>
      <t>(Cf. Feuille 4_Sous-traitance)</t>
    </r>
  </si>
  <si>
    <t>Sous-total "SOUS-TRAITANCE"</t>
  </si>
  <si>
    <t xml:space="preserve">6 - </t>
  </si>
  <si>
    <t xml:space="preserve">DIVERS </t>
  </si>
  <si>
    <t>Divers</t>
  </si>
  <si>
    <t>Frais généraux</t>
  </si>
  <si>
    <t>Sous-total "DIVERS"</t>
  </si>
  <si>
    <t>TOTAL DEVIS</t>
  </si>
  <si>
    <t>UNION 
EUROPEENNE</t>
  </si>
  <si>
    <t>Eurométropole de Strasbourg</t>
  </si>
  <si>
    <t>Montant en €</t>
  </si>
  <si>
    <t>APPORT de l'ENTREPRISE de CREATION 1</t>
  </si>
  <si>
    <t>Total - Entreprise de création 1</t>
  </si>
  <si>
    <t>APPORT de l'ENTREPRISE de CREATION 2</t>
  </si>
  <si>
    <t>Total - Entreprise de création 2</t>
  </si>
  <si>
    <t>EDITEURS</t>
  </si>
  <si>
    <t>Editeur</t>
  </si>
  <si>
    <t>Total - Editeurs</t>
  </si>
  <si>
    <t>PARTENAIRES PRIVES</t>
  </si>
  <si>
    <t>Distributeur</t>
  </si>
  <si>
    <t>Total - Partenaires privés</t>
  </si>
  <si>
    <t>FINANCEMENTS PUBLICS</t>
  </si>
  <si>
    <t>FAJV  Montant demandé</t>
  </si>
  <si>
    <t>MEDIA EUROPE</t>
  </si>
  <si>
    <t>Total - Financements publics</t>
  </si>
  <si>
    <t>TOTAL PLAN DE FINANCEMENT</t>
  </si>
  <si>
    <t xml:space="preserve">Plan de financement </t>
  </si>
  <si>
    <t>Total dans l'Eurométropole de Strasbourg</t>
  </si>
  <si>
    <t>31/12/2022:</t>
  </si>
  <si>
    <t>BUSINESS PLAN 2023 - 2024</t>
  </si>
  <si>
    <t>Le plan de financement peut faire apparaître les financements acquis et prévisionnels.</t>
  </si>
  <si>
    <t>Prévisionnel</t>
  </si>
  <si>
    <t>Acquis</t>
  </si>
  <si>
    <t>(à cocher)</t>
  </si>
  <si>
    <r>
      <t>Devis</t>
    </r>
    <r>
      <rPr>
        <sz val="14"/>
        <rFont val="Arial"/>
        <family val="2"/>
      </rPr>
      <t xml:space="preserve"> </t>
    </r>
    <r>
      <rPr>
        <sz val="8"/>
        <rFont val="Arial"/>
        <family val="2"/>
      </rPr>
      <t>(il est possible de ne renseigner que les sous-totaux si le niveau de détail est inconnu à ce stade)</t>
    </r>
  </si>
  <si>
    <t>Chiffre d'affaire de l'entreprise 2023 :</t>
  </si>
  <si>
    <t>Résultats 2023 :</t>
  </si>
  <si>
    <t>AIDES PUBLIQUES OBTENUES DEPUIS 3 ANS (exercices fiscaux 2021 - 2022 - 2023)</t>
  </si>
  <si>
    <r>
      <t xml:space="preserve">- à respecter les obligations fixées </t>
    </r>
    <r>
      <rPr>
        <sz val="10"/>
        <rFont val="Arial"/>
        <family val="0"/>
      </rPr>
      <t>par l'Eurométropole de Strasbourg dans l'article 6 des lignes directrices de l'aide structurelle 2024 ;</t>
    </r>
  </si>
  <si>
    <t>Situation actuelle (2024)</t>
  </si>
  <si>
    <t>Actions structurantes / objectifs stratégiques à 18 mois (juillet 2024 - décembre 2025)</t>
  </si>
  <si>
    <t>MOYENS A METTRE EN PLACE POUR LA STRATEGIE EN 2024-2025</t>
  </si>
  <si>
    <t>31/12/2023:</t>
  </si>
  <si>
    <r>
      <t xml:space="preserve">BILAN DE DEPART </t>
    </r>
    <r>
      <rPr>
        <sz val="11"/>
        <rFont val="Arial"/>
        <family val="2"/>
      </rPr>
      <t>(budget sommaire de fonctionnement de l'entreprise 2023)</t>
    </r>
  </si>
  <si>
    <t>Objectifs chiffrés du business plan 2024 - 2025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</si>
</sst>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&quot;-&quot;??\ [$€-40C]_-;_-@_-"/>
    <numFmt numFmtId="167" formatCode="#,##0\ &quot;€&quot;"/>
    <numFmt numFmtId="168" formatCode="#,##0.00\ &quot;€&quot;"/>
    <numFmt numFmtId="169" formatCode="#,##0_ ;\-#,##0\ "/>
  </numFmts>
  <fonts count="7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24"/>
      <name val="Arial"/>
      <family val="2"/>
    </font>
    <font>
      <b/>
      <i/>
      <sz val="10"/>
      <name val="Arial"/>
      <family val="2"/>
    </font>
    <font>
      <b/>
      <sz val="9"/>
      <color indexed="62"/>
      <name val="Arial"/>
      <family val="2"/>
    </font>
    <font>
      <b/>
      <u val="single"/>
      <sz val="9"/>
      <color indexed="62"/>
      <name val="Arial"/>
      <family val="2"/>
    </font>
    <font>
      <sz val="9"/>
      <color indexed="62"/>
      <name val="Arial"/>
      <family val="2"/>
    </font>
    <font>
      <i/>
      <sz val="8"/>
      <color indexed="10"/>
      <name val="Arial"/>
      <family val="2"/>
    </font>
    <font>
      <i/>
      <sz val="8"/>
      <color indexed="5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dotted"/>
      <right/>
      <top style="hair"/>
      <bottom style="hair"/>
    </border>
    <border>
      <left/>
      <right/>
      <top/>
      <bottom style="hair"/>
    </border>
    <border>
      <left/>
      <right style="dotted"/>
      <top style="hair"/>
      <bottom/>
    </border>
    <border>
      <left/>
      <right style="dotted"/>
      <top/>
      <bottom/>
    </border>
    <border>
      <left/>
      <right style="dotted"/>
      <top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54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thin">
        <color indexed="54"/>
      </top>
      <bottom style="medium">
        <color indexed="6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8"/>
      </left>
      <right>
        <color indexed="63"/>
      </right>
      <top style="thin">
        <color indexed="28"/>
      </top>
      <bottom style="medium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medium">
        <color indexed="28"/>
      </bottom>
    </border>
    <border>
      <left>
        <color indexed="63"/>
      </left>
      <right style="medium">
        <color indexed="28"/>
      </right>
      <top style="thin">
        <color indexed="28"/>
      </top>
      <bottom style="medium">
        <color indexed="2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6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 quotePrefix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3" fontId="1" fillId="0" borderId="24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3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4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1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28" xfId="0" applyFont="1" applyBorder="1" applyAlignment="1" quotePrefix="1">
      <alignment horizontal="left" vertical="top" wrapText="1"/>
    </xf>
    <xf numFmtId="0" fontId="0" fillId="0" borderId="29" xfId="0" applyFont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left" vertical="center" wrapText="1" indent="3"/>
    </xf>
    <xf numFmtId="0" fontId="0" fillId="0" borderId="14" xfId="0" applyFont="1" applyBorder="1" applyAlignment="1" quotePrefix="1">
      <alignment horizontal="left" vertical="center" wrapText="1" indent="3"/>
    </xf>
    <xf numFmtId="0" fontId="4" fillId="0" borderId="0" xfId="0" applyFont="1" applyBorder="1" applyAlignment="1">
      <alignment horizontal="left" wrapText="1"/>
    </xf>
    <xf numFmtId="166" fontId="0" fillId="0" borderId="0" xfId="0" applyNumberFormat="1" applyFont="1" applyAlignment="1">
      <alignment/>
    </xf>
    <xf numFmtId="0" fontId="0" fillId="34" borderId="22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5" borderId="0" xfId="0" applyFont="1" applyFill="1" applyAlignment="1">
      <alignment horizontal="right"/>
    </xf>
    <xf numFmtId="0" fontId="0" fillId="35" borderId="11" xfId="0" applyFont="1" applyFill="1" applyBorder="1" applyAlignment="1">
      <alignment/>
    </xf>
    <xf numFmtId="0" fontId="0" fillId="35" borderId="0" xfId="0" applyFont="1" applyFill="1" applyAlignment="1">
      <alignment/>
    </xf>
    <xf numFmtId="0" fontId="10" fillId="0" borderId="0" xfId="51" applyFont="1" applyAlignment="1">
      <alignment vertical="center"/>
      <protection/>
    </xf>
    <xf numFmtId="0" fontId="10" fillId="0" borderId="0" xfId="51" applyFont="1" applyBorder="1" applyAlignment="1" applyProtection="1">
      <alignment vertical="center"/>
      <protection locked="0"/>
    </xf>
    <xf numFmtId="0" fontId="10" fillId="0" borderId="0" xfId="51" applyFont="1" applyBorder="1" applyAlignment="1">
      <alignment vertical="center"/>
      <protection/>
    </xf>
    <xf numFmtId="0" fontId="11" fillId="0" borderId="0" xfId="51" applyFont="1" applyBorder="1" applyAlignment="1">
      <alignment vertical="center"/>
      <protection/>
    </xf>
    <xf numFmtId="0" fontId="10" fillId="0" borderId="0" xfId="51" applyFont="1" applyBorder="1" applyAlignment="1">
      <alignment horizontal="center" vertical="center" wrapText="1"/>
      <protection/>
    </xf>
    <xf numFmtId="167" fontId="10" fillId="0" borderId="0" xfId="51" applyNumberFormat="1" applyFont="1" applyBorder="1" applyAlignment="1">
      <alignment horizontal="right" vertical="center"/>
      <protection/>
    </xf>
    <xf numFmtId="0" fontId="10" fillId="0" borderId="0" xfId="51" applyFont="1" applyBorder="1" applyAlignment="1">
      <alignment vertical="center" wrapText="1"/>
      <protection/>
    </xf>
    <xf numFmtId="9" fontId="12" fillId="36" borderId="30" xfId="51" applyNumberFormat="1" applyFont="1" applyFill="1" applyBorder="1" applyAlignment="1">
      <alignment horizontal="right" vertical="center"/>
      <protection/>
    </xf>
    <xf numFmtId="0" fontId="12" fillId="36" borderId="31" xfId="51" applyFont="1" applyFill="1" applyBorder="1" applyAlignment="1">
      <alignment horizontal="right" vertical="center"/>
      <protection/>
    </xf>
    <xf numFmtId="0" fontId="10" fillId="36" borderId="32" xfId="51" applyFont="1" applyFill="1" applyBorder="1" applyAlignment="1">
      <alignment horizontal="right" vertical="center"/>
      <protection/>
    </xf>
    <xf numFmtId="0" fontId="10" fillId="0" borderId="29" xfId="51" applyFont="1" applyBorder="1" applyAlignment="1">
      <alignment vertical="center"/>
      <protection/>
    </xf>
    <xf numFmtId="10" fontId="12" fillId="0" borderId="33" xfId="51" applyNumberFormat="1" applyFont="1" applyBorder="1" applyAlignment="1">
      <alignment vertical="center"/>
      <protection/>
    </xf>
    <xf numFmtId="0" fontId="12" fillId="0" borderId="34" xfId="51" applyFont="1" applyBorder="1" applyAlignment="1">
      <alignment vertical="center"/>
      <protection/>
    </xf>
    <xf numFmtId="168" fontId="12" fillId="0" borderId="34" xfId="51" applyNumberFormat="1" applyFont="1" applyBorder="1" applyAlignment="1">
      <alignment vertical="center"/>
      <protection/>
    </xf>
    <xf numFmtId="0" fontId="12" fillId="0" borderId="35" xfId="51" applyFont="1" applyBorder="1" applyAlignment="1">
      <alignment vertical="center"/>
      <protection/>
    </xf>
    <xf numFmtId="0" fontId="12" fillId="0" borderId="36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/>
      <protection/>
    </xf>
    <xf numFmtId="168" fontId="12" fillId="0" borderId="0" xfId="51" applyNumberFormat="1" applyFont="1" applyBorder="1" applyAlignment="1">
      <alignment horizontal="center" vertical="center"/>
      <protection/>
    </xf>
    <xf numFmtId="10" fontId="10" fillId="0" borderId="37" xfId="51" applyNumberFormat="1" applyFont="1" applyBorder="1" applyAlignment="1">
      <alignment vertical="center"/>
      <protection/>
    </xf>
    <xf numFmtId="9" fontId="10" fillId="0" borderId="38" xfId="55" applyFont="1" applyBorder="1" applyAlignment="1">
      <alignment vertical="center"/>
    </xf>
    <xf numFmtId="9" fontId="10" fillId="0" borderId="22" xfId="51" applyNumberFormat="1" applyFont="1" applyBorder="1" applyAlignment="1">
      <alignment vertical="center"/>
      <protection/>
    </xf>
    <xf numFmtId="168" fontId="10" fillId="0" borderId="38" xfId="51" applyNumberFormat="1" applyFont="1" applyBorder="1" applyAlignment="1">
      <alignment vertical="center"/>
      <protection/>
    </xf>
    <xf numFmtId="0" fontId="10" fillId="0" borderId="39" xfId="51" applyFont="1" applyBorder="1" applyAlignment="1" applyProtection="1">
      <alignment vertical="center"/>
      <protection locked="0"/>
    </xf>
    <xf numFmtId="0" fontId="10" fillId="0" borderId="20" xfId="51" applyFont="1" applyBorder="1" applyAlignment="1" applyProtection="1">
      <alignment vertical="center"/>
      <protection locked="0"/>
    </xf>
    <xf numFmtId="168" fontId="10" fillId="0" borderId="20" xfId="51" applyNumberFormat="1" applyFont="1" applyBorder="1" applyAlignment="1" applyProtection="1">
      <alignment vertical="center"/>
      <protection locked="0"/>
    </xf>
    <xf numFmtId="0" fontId="10" fillId="0" borderId="40" xfId="51" applyFont="1" applyBorder="1" applyAlignment="1" applyProtection="1">
      <alignment vertical="center"/>
      <protection locked="0"/>
    </xf>
    <xf numFmtId="0" fontId="10" fillId="0" borderId="17" xfId="51" applyFont="1" applyBorder="1" applyAlignment="1" applyProtection="1">
      <alignment vertical="center"/>
      <protection locked="0"/>
    </xf>
    <xf numFmtId="168" fontId="10" fillId="0" borderId="17" xfId="51" applyNumberFormat="1" applyFont="1" applyBorder="1" applyAlignment="1" applyProtection="1">
      <alignment vertical="center"/>
      <protection locked="0"/>
    </xf>
    <xf numFmtId="3" fontId="10" fillId="0" borderId="41" xfId="51" applyNumberFormat="1" applyFont="1" applyBorder="1" applyAlignment="1" applyProtection="1">
      <alignment vertical="center"/>
      <protection locked="0"/>
    </xf>
    <xf numFmtId="3" fontId="10" fillId="0" borderId="27" xfId="51" applyNumberFormat="1" applyFont="1" applyBorder="1" applyAlignment="1" applyProtection="1">
      <alignment vertical="center"/>
      <protection locked="0"/>
    </xf>
    <xf numFmtId="168" fontId="10" fillId="0" borderId="27" xfId="51" applyNumberFormat="1" applyFont="1" applyBorder="1" applyAlignment="1" applyProtection="1">
      <alignment vertical="center"/>
      <protection locked="0"/>
    </xf>
    <xf numFmtId="0" fontId="10" fillId="0" borderId="27" xfId="51" applyFont="1" applyBorder="1" applyAlignment="1" applyProtection="1">
      <alignment vertical="center"/>
      <protection locked="0"/>
    </xf>
    <xf numFmtId="0" fontId="10" fillId="0" borderId="42" xfId="51" applyFont="1" applyBorder="1" applyAlignment="1">
      <alignment vertical="center"/>
      <protection/>
    </xf>
    <xf numFmtId="0" fontId="10" fillId="0" borderId="22" xfId="51" applyFont="1" applyBorder="1" applyAlignment="1">
      <alignment vertical="center"/>
      <protection/>
    </xf>
    <xf numFmtId="168" fontId="10" fillId="0" borderId="22" xfId="51" applyNumberFormat="1" applyFont="1" applyBorder="1" applyAlignment="1">
      <alignment vertical="center"/>
      <protection/>
    </xf>
    <xf numFmtId="0" fontId="10" fillId="0" borderId="16" xfId="51" applyFont="1" applyBorder="1" applyAlignment="1">
      <alignment vertical="center"/>
      <protection/>
    </xf>
    <xf numFmtId="0" fontId="12" fillId="0" borderId="43" xfId="51" applyFont="1" applyBorder="1" applyAlignment="1">
      <alignment vertical="center"/>
      <protection/>
    </xf>
    <xf numFmtId="0" fontId="12" fillId="0" borderId="44" xfId="51" applyFont="1" applyBorder="1" applyAlignment="1">
      <alignment horizontal="center" vertical="center" wrapText="1"/>
      <protection/>
    </xf>
    <xf numFmtId="0" fontId="13" fillId="0" borderId="45" xfId="51" applyFont="1" applyBorder="1" applyAlignment="1">
      <alignment horizontal="center" vertical="center" wrapText="1"/>
      <protection/>
    </xf>
    <xf numFmtId="168" fontId="12" fillId="0" borderId="45" xfId="51" applyNumberFormat="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168" fontId="12" fillId="0" borderId="19" xfId="51" applyNumberFormat="1" applyFont="1" applyBorder="1" applyAlignment="1">
      <alignment horizontal="center" vertical="center"/>
      <protection/>
    </xf>
    <xf numFmtId="9" fontId="10" fillId="0" borderId="38" xfId="51" applyNumberFormat="1" applyFont="1" applyBorder="1" applyAlignment="1">
      <alignment vertical="center"/>
      <protection/>
    </xf>
    <xf numFmtId="9" fontId="10" fillId="0" borderId="20" xfId="51" applyNumberFormat="1" applyFont="1" applyBorder="1" applyAlignment="1">
      <alignment vertical="center"/>
      <protection/>
    </xf>
    <xf numFmtId="9" fontId="10" fillId="0" borderId="17" xfId="51" applyNumberFormat="1" applyFont="1" applyBorder="1" applyAlignment="1">
      <alignment vertical="center"/>
      <protection/>
    </xf>
    <xf numFmtId="9" fontId="10" fillId="0" borderId="19" xfId="51" applyNumberFormat="1" applyFont="1" applyBorder="1" applyAlignment="1">
      <alignment vertical="center"/>
      <protection/>
    </xf>
    <xf numFmtId="9" fontId="10" fillId="0" borderId="21" xfId="51" applyNumberFormat="1" applyFont="1" applyBorder="1" applyAlignment="1">
      <alignment vertical="center"/>
      <protection/>
    </xf>
    <xf numFmtId="168" fontId="10" fillId="0" borderId="19" xfId="51" applyNumberFormat="1" applyFont="1" applyBorder="1" applyAlignment="1" applyProtection="1">
      <alignment vertical="center"/>
      <protection locked="0"/>
    </xf>
    <xf numFmtId="0" fontId="10" fillId="0" borderId="36" xfId="51" applyFont="1" applyBorder="1" applyAlignment="1" applyProtection="1">
      <alignment vertical="center"/>
      <protection locked="0"/>
    </xf>
    <xf numFmtId="0" fontId="10" fillId="0" borderId="19" xfId="51" applyFont="1" applyBorder="1" applyAlignment="1" applyProtection="1">
      <alignment vertical="center"/>
      <protection locked="0"/>
    </xf>
    <xf numFmtId="0" fontId="10" fillId="0" borderId="41" xfId="51" applyFont="1" applyBorder="1" applyAlignment="1" applyProtection="1">
      <alignment vertical="center"/>
      <protection locked="0"/>
    </xf>
    <xf numFmtId="9" fontId="10" fillId="0" borderId="27" xfId="51" applyNumberFormat="1" applyFont="1" applyBorder="1" applyAlignment="1">
      <alignment vertical="center"/>
      <protection/>
    </xf>
    <xf numFmtId="3" fontId="10" fillId="0" borderId="40" xfId="51" applyNumberFormat="1" applyFont="1" applyBorder="1" applyAlignment="1" applyProtection="1">
      <alignment vertical="center"/>
      <protection locked="0"/>
    </xf>
    <xf numFmtId="3" fontId="10" fillId="0" borderId="17" xfId="51" applyNumberFormat="1" applyFont="1" applyBorder="1" applyAlignment="1" applyProtection="1">
      <alignment vertical="center"/>
      <protection locked="0"/>
    </xf>
    <xf numFmtId="3" fontId="10" fillId="0" borderId="46" xfId="51" applyNumberFormat="1" applyFont="1" applyBorder="1" applyAlignment="1">
      <alignment vertical="center"/>
      <protection/>
    </xf>
    <xf numFmtId="3" fontId="10" fillId="0" borderId="21" xfId="51" applyNumberFormat="1" applyFont="1" applyBorder="1" applyAlignment="1">
      <alignment vertical="center"/>
      <protection/>
    </xf>
    <xf numFmtId="168" fontId="10" fillId="0" borderId="21" xfId="51" applyNumberFormat="1" applyFont="1" applyBorder="1" applyAlignment="1">
      <alignment vertical="center"/>
      <protection/>
    </xf>
    <xf numFmtId="0" fontId="14" fillId="0" borderId="47" xfId="51" applyFont="1" applyBorder="1" applyAlignment="1">
      <alignment horizontal="center" vertical="center" wrapText="1"/>
      <protection/>
    </xf>
    <xf numFmtId="0" fontId="13" fillId="0" borderId="34" xfId="51" applyFont="1" applyBorder="1" applyAlignment="1">
      <alignment horizontal="center" vertical="center" wrapText="1"/>
      <protection/>
    </xf>
    <xf numFmtId="0" fontId="13" fillId="0" borderId="34" xfId="51" applyFont="1" applyBorder="1" applyAlignment="1">
      <alignment horizontal="center" vertical="center"/>
      <protection/>
    </xf>
    <xf numFmtId="0" fontId="12" fillId="0" borderId="34" xfId="51" applyFont="1" applyBorder="1" applyAlignment="1">
      <alignment horizontal="center" vertical="center"/>
      <protection/>
    </xf>
    <xf numFmtId="0" fontId="44" fillId="0" borderId="0" xfId="0" applyFont="1" applyBorder="1" applyAlignment="1">
      <alignment vertical="top"/>
    </xf>
    <xf numFmtId="0" fontId="45" fillId="0" borderId="0" xfId="52" applyFont="1">
      <alignment/>
      <protection/>
    </xf>
    <xf numFmtId="3" fontId="45" fillId="0" borderId="0" xfId="52" applyNumberFormat="1" applyFont="1">
      <alignment/>
      <protection/>
    </xf>
    <xf numFmtId="0" fontId="46" fillId="0" borderId="48" xfId="52" applyFont="1" applyBorder="1" applyAlignment="1">
      <alignment horizontal="centerContinuous"/>
      <protection/>
    </xf>
    <xf numFmtId="0" fontId="46" fillId="0" borderId="48" xfId="52" applyNumberFormat="1" applyFont="1" applyBorder="1" applyAlignment="1">
      <alignment horizontal="centerContinuous"/>
      <protection/>
    </xf>
    <xf numFmtId="0" fontId="46" fillId="0" borderId="0" xfId="52" applyFont="1">
      <alignment/>
      <protection/>
    </xf>
    <xf numFmtId="0" fontId="47" fillId="0" borderId="0" xfId="52" applyFont="1" applyBorder="1" applyAlignment="1">
      <alignment horizontal="centerContinuous"/>
      <protection/>
    </xf>
    <xf numFmtId="0" fontId="46" fillId="0" borderId="0" xfId="52" applyFont="1" applyBorder="1" applyAlignment="1">
      <alignment horizontal="centerContinuous"/>
      <protection/>
    </xf>
    <xf numFmtId="0" fontId="46" fillId="0" borderId="0" xfId="52" applyNumberFormat="1" applyFont="1" applyBorder="1" applyAlignment="1">
      <alignment horizontal="centerContinuous"/>
      <protection/>
    </xf>
    <xf numFmtId="0" fontId="45" fillId="0" borderId="0" xfId="52" applyNumberFormat="1" applyFont="1" applyBorder="1" applyAlignment="1">
      <alignment horizontal="right"/>
      <protection/>
    </xf>
    <xf numFmtId="0" fontId="45" fillId="0" borderId="0" xfId="52" applyFont="1" applyBorder="1" applyProtection="1">
      <alignment/>
      <protection locked="0"/>
    </xf>
    <xf numFmtId="0" fontId="45" fillId="0" borderId="0" xfId="52" applyFont="1" applyBorder="1">
      <alignment/>
      <protection/>
    </xf>
    <xf numFmtId="3" fontId="45" fillId="0" borderId="0" xfId="52" applyNumberFormat="1" applyFont="1" applyBorder="1" applyProtection="1">
      <alignment/>
      <protection locked="0"/>
    </xf>
    <xf numFmtId="3" fontId="45" fillId="0" borderId="0" xfId="52" applyNumberFormat="1" applyFont="1" applyProtection="1">
      <alignment/>
      <protection locked="0"/>
    </xf>
    <xf numFmtId="0" fontId="45" fillId="0" borderId="0" xfId="52" applyFont="1" applyAlignment="1">
      <alignment horizontal="right"/>
      <protection/>
    </xf>
    <xf numFmtId="3" fontId="45" fillId="0" borderId="17" xfId="52" applyNumberFormat="1" applyFont="1" applyBorder="1" applyProtection="1">
      <alignment/>
      <protection/>
    </xf>
    <xf numFmtId="0" fontId="45" fillId="0" borderId="49" xfId="52" applyFont="1" applyBorder="1" applyAlignment="1">
      <alignment horizontal="right"/>
      <protection/>
    </xf>
    <xf numFmtId="0" fontId="45" fillId="0" borderId="49" xfId="52" applyFont="1" applyBorder="1">
      <alignment/>
      <protection/>
    </xf>
    <xf numFmtId="3" fontId="45" fillId="0" borderId="50" xfId="52" applyNumberFormat="1" applyFont="1" applyBorder="1" applyProtection="1">
      <alignment/>
      <protection locked="0"/>
    </xf>
    <xf numFmtId="0" fontId="45" fillId="0" borderId="49" xfId="52" applyFont="1" applyBorder="1" applyAlignment="1" quotePrefix="1">
      <alignment horizontal="right"/>
      <protection/>
    </xf>
    <xf numFmtId="0" fontId="45" fillId="0" borderId="51" xfId="52" applyFont="1" applyBorder="1" applyAlignment="1">
      <alignment horizontal="right"/>
      <protection/>
    </xf>
    <xf numFmtId="0" fontId="45" fillId="0" borderId="52" xfId="52" applyFont="1" applyBorder="1" applyAlignment="1">
      <alignment horizontal="left"/>
      <protection/>
    </xf>
    <xf numFmtId="0" fontId="45" fillId="0" borderId="0" xfId="52" applyFont="1" applyBorder="1" applyAlignment="1" quotePrefix="1">
      <alignment horizontal="right"/>
      <protection/>
    </xf>
    <xf numFmtId="0" fontId="45" fillId="0" borderId="0" xfId="52" applyFont="1" applyBorder="1" applyAlignment="1">
      <alignment horizontal="right"/>
      <protection/>
    </xf>
    <xf numFmtId="0" fontId="45" fillId="0" borderId="53" xfId="52" applyFont="1" applyBorder="1" applyAlignment="1">
      <alignment horizontal="right"/>
      <protection/>
    </xf>
    <xf numFmtId="0" fontId="45" fillId="0" borderId="49" xfId="52" applyFont="1" applyBorder="1" applyAlignment="1">
      <alignment horizontal="right" vertical="top" wrapText="1"/>
      <protection/>
    </xf>
    <xf numFmtId="0" fontId="45" fillId="0" borderId="49" xfId="52" applyFont="1" applyBorder="1" applyAlignment="1" quotePrefix="1">
      <alignment horizontal="left" wrapText="1"/>
      <protection/>
    </xf>
    <xf numFmtId="3" fontId="45" fillId="0" borderId="50" xfId="52" applyNumberFormat="1" applyFont="1" applyBorder="1" applyAlignment="1" applyProtection="1">
      <alignment wrapText="1"/>
      <protection locked="0"/>
    </xf>
    <xf numFmtId="0" fontId="45" fillId="0" borderId="0" xfId="52" applyFont="1" applyAlignment="1">
      <alignment horizontal="left" wrapText="1"/>
      <protection/>
    </xf>
    <xf numFmtId="0" fontId="45" fillId="0" borderId="49" xfId="52" applyFont="1" applyBorder="1" applyAlignment="1" quotePrefix="1">
      <alignment horizontal="left"/>
      <protection/>
    </xf>
    <xf numFmtId="3" fontId="45" fillId="0" borderId="17" xfId="52" applyNumberFormat="1" applyFont="1" applyBorder="1" applyProtection="1">
      <alignment/>
      <protection locked="0"/>
    </xf>
    <xf numFmtId="0" fontId="45" fillId="0" borderId="54" xfId="52" applyFont="1" applyBorder="1" applyAlignment="1">
      <alignment horizontal="right"/>
      <protection/>
    </xf>
    <xf numFmtId="0" fontId="45" fillId="0" borderId="55" xfId="52" applyFont="1" applyBorder="1" applyAlignment="1">
      <alignment horizontal="right"/>
      <protection/>
    </xf>
    <xf numFmtId="0" fontId="45" fillId="0" borderId="55" xfId="52" applyFont="1" applyBorder="1" applyAlignment="1" quotePrefix="1">
      <alignment horizontal="right"/>
      <protection/>
    </xf>
    <xf numFmtId="0" fontId="45" fillId="0" borderId="56" xfId="52" applyFont="1" applyBorder="1" applyAlignment="1">
      <alignment horizontal="right"/>
      <protection/>
    </xf>
    <xf numFmtId="3" fontId="45" fillId="0" borderId="50" xfId="52" applyNumberFormat="1" applyFont="1" applyBorder="1" applyProtection="1">
      <alignment/>
      <protection/>
    </xf>
    <xf numFmtId="0" fontId="45" fillId="0" borderId="0" xfId="52" applyFont="1" applyAlignment="1">
      <alignment vertical="top" wrapText="1"/>
      <protection/>
    </xf>
    <xf numFmtId="0" fontId="45" fillId="0" borderId="49" xfId="52" applyFont="1" applyBorder="1" applyAlignment="1" quotePrefix="1">
      <alignment horizontal="right" vertical="top"/>
      <protection/>
    </xf>
    <xf numFmtId="0" fontId="45" fillId="0" borderId="49" xfId="52" applyFont="1" applyBorder="1" applyAlignment="1" quotePrefix="1">
      <alignment horizontal="left" vertical="top" wrapText="1"/>
      <protection/>
    </xf>
    <xf numFmtId="3" fontId="45" fillId="0" borderId="50" xfId="52" applyNumberFormat="1" applyFont="1" applyBorder="1" applyAlignment="1" applyProtection="1">
      <alignment vertical="top" wrapText="1"/>
      <protection locked="0"/>
    </xf>
    <xf numFmtId="0" fontId="45" fillId="0" borderId="57" xfId="52" applyFont="1" applyBorder="1" applyAlignment="1">
      <alignment horizontal="left"/>
      <protection/>
    </xf>
    <xf numFmtId="0" fontId="45" fillId="0" borderId="0" xfId="52" applyFont="1" applyAlignment="1">
      <alignment/>
      <protection/>
    </xf>
    <xf numFmtId="0" fontId="45" fillId="0" borderId="0" xfId="52" applyFont="1" applyAlignment="1" quotePrefix="1">
      <alignment horizontal="left"/>
      <protection/>
    </xf>
    <xf numFmtId="0" fontId="48" fillId="36" borderId="26" xfId="52" applyFont="1" applyFill="1" applyBorder="1">
      <alignment/>
      <protection/>
    </xf>
    <xf numFmtId="0" fontId="45" fillId="36" borderId="16" xfId="52" applyFont="1" applyFill="1" applyBorder="1" applyAlignment="1">
      <alignment horizontal="right"/>
      <protection/>
    </xf>
    <xf numFmtId="0" fontId="45" fillId="36" borderId="16" xfId="52" applyFont="1" applyFill="1" applyBorder="1">
      <alignment/>
      <protection/>
    </xf>
    <xf numFmtId="3" fontId="45" fillId="36" borderId="15" xfId="52" applyNumberFormat="1" applyFont="1" applyFill="1" applyBorder="1" applyProtection="1">
      <alignment/>
      <protection locked="0"/>
    </xf>
    <xf numFmtId="0" fontId="48" fillId="36" borderId="15" xfId="52" applyFont="1" applyFill="1" applyBorder="1">
      <alignment/>
      <protection/>
    </xf>
    <xf numFmtId="0" fontId="45" fillId="36" borderId="22" xfId="52" applyFont="1" applyFill="1" applyBorder="1">
      <alignment/>
      <protection/>
    </xf>
    <xf numFmtId="0" fontId="48" fillId="36" borderId="26" xfId="52" applyFont="1" applyFill="1" applyBorder="1" applyAlignment="1">
      <alignment horizontal="left"/>
      <protection/>
    </xf>
    <xf numFmtId="0" fontId="49" fillId="0" borderId="48" xfId="52" applyNumberFormat="1" applyFont="1" applyBorder="1" applyAlignment="1">
      <alignment horizontal="left"/>
      <protection/>
    </xf>
    <xf numFmtId="0" fontId="48" fillId="36" borderId="32" xfId="52" applyFont="1" applyFill="1" applyBorder="1">
      <alignment/>
      <protection/>
    </xf>
    <xf numFmtId="0" fontId="44" fillId="36" borderId="31" xfId="52" applyFont="1" applyFill="1" applyBorder="1">
      <alignment/>
      <protection/>
    </xf>
    <xf numFmtId="0" fontId="45" fillId="36" borderId="31" xfId="52" applyFont="1" applyFill="1" applyBorder="1">
      <alignment/>
      <protection/>
    </xf>
    <xf numFmtId="3" fontId="45" fillId="36" borderId="34" xfId="52" applyNumberFormat="1" applyFont="1" applyFill="1" applyBorder="1" applyProtection="1">
      <alignment/>
      <protection locked="0"/>
    </xf>
    <xf numFmtId="0" fontId="44" fillId="36" borderId="16" xfId="52" applyFont="1" applyFill="1" applyBorder="1" applyAlignment="1">
      <alignment horizontal="right"/>
      <protection/>
    </xf>
    <xf numFmtId="0" fontId="50" fillId="0" borderId="0" xfId="52" applyFont="1" applyAlignment="1">
      <alignment vertical="center"/>
      <protection/>
    </xf>
    <xf numFmtId="3" fontId="51" fillId="0" borderId="15" xfId="52" applyNumberFormat="1" applyFont="1" applyBorder="1" applyAlignment="1" applyProtection="1">
      <alignment horizontal="center" vertical="center" wrapText="1"/>
      <protection/>
    </xf>
    <xf numFmtId="0" fontId="47" fillId="0" borderId="48" xfId="52" applyFont="1" applyBorder="1" applyAlignment="1">
      <alignment horizontal="left" wrapText="1"/>
      <protection/>
    </xf>
    <xf numFmtId="0" fontId="45" fillId="0" borderId="51" xfId="52" applyFont="1" applyBorder="1">
      <alignment/>
      <protection/>
    </xf>
    <xf numFmtId="3" fontId="45" fillId="0" borderId="58" xfId="52" applyNumberFormat="1" applyFont="1" applyBorder="1" applyProtection="1">
      <alignment/>
      <protection locked="0"/>
    </xf>
    <xf numFmtId="168" fontId="10" fillId="0" borderId="15" xfId="51" applyNumberFormat="1" applyFont="1" applyBorder="1" applyAlignment="1">
      <alignment vertical="center"/>
      <protection/>
    </xf>
    <xf numFmtId="0" fontId="12" fillId="0" borderId="35" xfId="51" applyFont="1" applyBorder="1" applyAlignment="1">
      <alignment horizontal="left" vertical="center"/>
      <protection/>
    </xf>
    <xf numFmtId="0" fontId="12" fillId="0" borderId="34" xfId="51" applyFont="1" applyBorder="1" applyAlignment="1">
      <alignment horizontal="left" vertical="center"/>
      <protection/>
    </xf>
    <xf numFmtId="0" fontId="12" fillId="0" borderId="59" xfId="51" applyFont="1" applyBorder="1" applyAlignment="1">
      <alignment horizontal="left" vertical="center"/>
      <protection/>
    </xf>
    <xf numFmtId="3" fontId="10" fillId="0" borderId="48" xfId="51" applyNumberFormat="1" applyFont="1" applyBorder="1" applyAlignment="1">
      <alignment horizontal="left" vertical="center"/>
      <protection/>
    </xf>
    <xf numFmtId="0" fontId="12" fillId="0" borderId="43" xfId="51" applyFont="1" applyBorder="1" applyAlignment="1">
      <alignment horizontal="left" vertical="center"/>
      <protection/>
    </xf>
    <xf numFmtId="0" fontId="10" fillId="0" borderId="16" xfId="51" applyFont="1" applyBorder="1" applyAlignment="1">
      <alignment horizontal="left" vertical="center"/>
      <protection/>
    </xf>
    <xf numFmtId="0" fontId="12" fillId="0" borderId="60" xfId="51" applyFont="1" applyBorder="1" applyAlignment="1">
      <alignment horizontal="left" vertical="center"/>
      <protection/>
    </xf>
    <xf numFmtId="0" fontId="10" fillId="0" borderId="15" xfId="51" applyFont="1" applyBorder="1" applyAlignment="1">
      <alignment horizontal="left" vertical="center"/>
      <protection/>
    </xf>
    <xf numFmtId="0" fontId="12" fillId="0" borderId="61" xfId="51" applyFont="1" applyBorder="1" applyAlignment="1">
      <alignment horizontal="left" vertical="center"/>
      <protection/>
    </xf>
    <xf numFmtId="0" fontId="10" fillId="0" borderId="62" xfId="51" applyFont="1" applyBorder="1" applyAlignment="1">
      <alignment horizontal="left" vertical="center"/>
      <protection/>
    </xf>
    <xf numFmtId="0" fontId="10" fillId="0" borderId="27" xfId="51" applyFont="1" applyBorder="1" applyAlignment="1" applyProtection="1">
      <alignment horizontal="left" vertical="center"/>
      <protection locked="0"/>
    </xf>
    <xf numFmtId="0" fontId="10" fillId="0" borderId="63" xfId="51" applyFont="1" applyBorder="1" applyAlignment="1">
      <alignment horizontal="left" vertical="center"/>
      <protection/>
    </xf>
    <xf numFmtId="0" fontId="10" fillId="0" borderId="20" xfId="51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7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7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48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0" xfId="0" applyFont="1" applyAlignment="1" applyProtection="1">
      <alignment horizontal="center"/>
      <protection/>
    </xf>
    <xf numFmtId="0" fontId="10" fillId="37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 applyProtection="1">
      <alignment/>
      <protection/>
    </xf>
    <xf numFmtId="0" fontId="10" fillId="37" borderId="0" xfId="0" applyFont="1" applyFill="1" applyAlignment="1" applyProtection="1">
      <alignment/>
      <protection/>
    </xf>
    <xf numFmtId="0" fontId="10" fillId="37" borderId="0" xfId="0" applyFont="1" applyFill="1" applyAlignment="1" applyProtection="1">
      <alignment/>
      <protection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/>
    </xf>
    <xf numFmtId="42" fontId="12" fillId="37" borderId="0" xfId="0" applyNumberFormat="1" applyFont="1" applyFill="1" applyBorder="1" applyAlignment="1" applyProtection="1">
      <alignment horizontal="center" vertical="center"/>
      <protection/>
    </xf>
    <xf numFmtId="9" fontId="10" fillId="37" borderId="0" xfId="54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2" fontId="10" fillId="37" borderId="0" xfId="0" applyNumberFormat="1" applyFont="1" applyFill="1" applyBorder="1" applyAlignment="1" applyProtection="1">
      <alignment horizontal="center"/>
      <protection/>
    </xf>
    <xf numFmtId="9" fontId="10" fillId="37" borderId="0" xfId="54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37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37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 applyProtection="1">
      <alignment/>
      <protection/>
    </xf>
    <xf numFmtId="0" fontId="10" fillId="37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42" fontId="12" fillId="37" borderId="0" xfId="0" applyNumberFormat="1" applyFont="1" applyFill="1" applyBorder="1" applyAlignment="1" applyProtection="1">
      <alignment horizontal="center"/>
      <protection/>
    </xf>
    <xf numFmtId="42" fontId="10" fillId="37" borderId="0" xfId="0" applyNumberFormat="1" applyFont="1" applyFill="1" applyBorder="1" applyAlignment="1" applyProtection="1">
      <alignment horizontal="center"/>
      <protection locked="0"/>
    </xf>
    <xf numFmtId="0" fontId="10" fillId="37" borderId="0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37" borderId="0" xfId="0" applyFont="1" applyFill="1" applyBorder="1" applyAlignment="1">
      <alignment/>
    </xf>
    <xf numFmtId="44" fontId="10" fillId="37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0" fillId="0" borderId="48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 locked="0"/>
    </xf>
    <xf numFmtId="169" fontId="10" fillId="38" borderId="64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44" fontId="10" fillId="0" borderId="0" xfId="0" applyNumberFormat="1" applyFont="1" applyFill="1" applyBorder="1" applyAlignment="1" applyProtection="1">
      <alignment horizontal="center"/>
      <protection/>
    </xf>
    <xf numFmtId="0" fontId="12" fillId="37" borderId="0" xfId="0" applyFont="1" applyFill="1" applyAlignment="1">
      <alignment/>
    </xf>
    <xf numFmtId="0" fontId="12" fillId="37" borderId="0" xfId="0" applyFont="1" applyFill="1" applyBorder="1" applyAlignment="1">
      <alignment/>
    </xf>
    <xf numFmtId="0" fontId="12" fillId="37" borderId="0" xfId="0" applyFont="1" applyFill="1" applyAlignment="1" applyProtection="1">
      <alignment/>
      <protection/>
    </xf>
    <xf numFmtId="0" fontId="12" fillId="37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37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0" fillId="0" borderId="0" xfId="0" applyFill="1" applyAlignment="1">
      <alignment/>
    </xf>
    <xf numFmtId="0" fontId="0" fillId="37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4" fillId="0" borderId="48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/>
    </xf>
    <xf numFmtId="42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16" fillId="0" borderId="65" xfId="0" applyFont="1" applyBorder="1" applyAlignment="1">
      <alignment horizontal="left" vertical="center"/>
    </xf>
    <xf numFmtId="0" fontId="45" fillId="0" borderId="49" xfId="52" applyFont="1" applyBorder="1" applyAlignment="1">
      <alignment horizontal="left"/>
      <protection/>
    </xf>
    <xf numFmtId="0" fontId="45" fillId="0" borderId="66" xfId="52" applyFont="1" applyBorder="1" applyAlignment="1">
      <alignment horizontal="left"/>
      <protection/>
    </xf>
    <xf numFmtId="168" fontId="10" fillId="0" borderId="24" xfId="51" applyNumberFormat="1" applyFont="1" applyBorder="1" applyAlignment="1" applyProtection="1">
      <alignment vertical="center"/>
      <protection locked="0"/>
    </xf>
    <xf numFmtId="168" fontId="10" fillId="0" borderId="21" xfId="51" applyNumberFormat="1" applyFont="1" applyBorder="1" applyAlignment="1" applyProtection="1">
      <alignment vertical="center"/>
      <protection locked="0"/>
    </xf>
    <xf numFmtId="0" fontId="10" fillId="0" borderId="25" xfId="51" applyFont="1" applyBorder="1" applyAlignment="1">
      <alignment vertical="center"/>
      <protection/>
    </xf>
    <xf numFmtId="0" fontId="0" fillId="0" borderId="65" xfId="0" applyBorder="1" applyAlignment="1">
      <alignment vertical="center"/>
    </xf>
    <xf numFmtId="0" fontId="10" fillId="0" borderId="18" xfId="51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1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left" wrapText="1"/>
    </xf>
    <xf numFmtId="0" fontId="0" fillId="0" borderId="0" xfId="0" applyFont="1" applyFill="1" applyAlignment="1" quotePrefix="1">
      <alignment horizontal="left" wrapText="1"/>
    </xf>
    <xf numFmtId="0" fontId="0" fillId="0" borderId="0" xfId="0" applyFont="1" applyFill="1" applyAlignment="1" quotePrefix="1">
      <alignment horizontal="left" wrapText="1"/>
    </xf>
    <xf numFmtId="0" fontId="0" fillId="0" borderId="0" xfId="0" applyFont="1" applyAlignment="1" quotePrefix="1">
      <alignment horizontal="left" wrapText="1"/>
    </xf>
    <xf numFmtId="0" fontId="0" fillId="0" borderId="23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6" fontId="0" fillId="0" borderId="26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6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6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6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6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69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70" xfId="0" applyFont="1" applyBorder="1" applyAlignment="1">
      <alignment horizontal="left" vertical="top" wrapText="1"/>
    </xf>
    <xf numFmtId="0" fontId="0" fillId="0" borderId="6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6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69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70" xfId="0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71" xfId="51" applyFont="1" applyBorder="1" applyAlignment="1">
      <alignment horizontal="left" vertical="center"/>
      <protection/>
    </xf>
    <xf numFmtId="0" fontId="12" fillId="0" borderId="72" xfId="51" applyFont="1" applyBorder="1" applyAlignment="1">
      <alignment horizontal="left" vertical="center"/>
      <protection/>
    </xf>
    <xf numFmtId="0" fontId="12" fillId="0" borderId="67" xfId="51" applyFont="1" applyBorder="1" applyAlignment="1">
      <alignment horizontal="center" vertical="center" wrapText="1"/>
      <protection/>
    </xf>
    <xf numFmtId="0" fontId="12" fillId="0" borderId="73" xfId="51" applyFont="1" applyBorder="1" applyAlignment="1">
      <alignment horizontal="center" vertical="center" wrapText="1"/>
      <protection/>
    </xf>
    <xf numFmtId="0" fontId="47" fillId="0" borderId="48" xfId="52" applyFont="1" applyBorder="1" applyAlignment="1">
      <alignment horizontal="left" wrapText="1"/>
      <protection/>
    </xf>
    <xf numFmtId="0" fontId="10" fillId="0" borderId="61" xfId="51" applyFont="1" applyBorder="1" applyAlignment="1">
      <alignment horizontal="left" vertical="center"/>
      <protection/>
    </xf>
    <xf numFmtId="0" fontId="10" fillId="0" borderId="24" xfId="51" applyFont="1" applyBorder="1" applyAlignment="1">
      <alignment horizontal="left" vertical="center"/>
      <protection/>
    </xf>
    <xf numFmtId="0" fontId="10" fillId="0" borderId="29" xfId="51" applyFont="1" applyBorder="1" applyAlignment="1">
      <alignment horizontal="left" vertical="center"/>
      <protection/>
    </xf>
    <xf numFmtId="0" fontId="10" fillId="0" borderId="19" xfId="51" applyFont="1" applyBorder="1" applyAlignment="1">
      <alignment horizontal="left" vertical="center"/>
      <protection/>
    </xf>
    <xf numFmtId="0" fontId="10" fillId="0" borderId="59" xfId="51" applyFont="1" applyBorder="1" applyAlignment="1">
      <alignment horizontal="left" vertical="center"/>
      <protection/>
    </xf>
    <xf numFmtId="0" fontId="10" fillId="0" borderId="21" xfId="51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0" xfId="51" applyFont="1" applyBorder="1" applyAlignment="1">
      <alignment horizontal="left" vertical="center"/>
      <protection/>
    </xf>
    <xf numFmtId="0" fontId="4" fillId="0" borderId="74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left" vertical="center"/>
      <protection/>
    </xf>
    <xf numFmtId="0" fontId="4" fillId="0" borderId="76" xfId="0" applyFont="1" applyFill="1" applyBorder="1" applyAlignment="1" applyProtection="1">
      <alignment horizontal="left" vertical="center"/>
      <protection/>
    </xf>
    <xf numFmtId="42" fontId="4" fillId="0" borderId="74" xfId="0" applyNumberFormat="1" applyFont="1" applyFill="1" applyBorder="1" applyAlignment="1" applyProtection="1">
      <alignment horizontal="left" vertical="center"/>
      <protection/>
    </xf>
    <xf numFmtId="42" fontId="4" fillId="0" borderId="75" xfId="0" applyNumberFormat="1" applyFont="1" applyFill="1" applyBorder="1" applyAlignment="1" applyProtection="1">
      <alignment horizontal="left" vertical="center"/>
      <protection/>
    </xf>
    <xf numFmtId="42" fontId="4" fillId="0" borderId="76" xfId="0" applyNumberFormat="1" applyFont="1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42" fontId="4" fillId="0" borderId="77" xfId="0" applyNumberFormat="1" applyFont="1" applyFill="1" applyBorder="1" applyAlignment="1" applyProtection="1">
      <alignment horizontal="center" vertical="center"/>
      <protection/>
    </xf>
    <xf numFmtId="42" fontId="4" fillId="0" borderId="78" xfId="0" applyNumberFormat="1" applyFont="1" applyFill="1" applyBorder="1" applyAlignment="1" applyProtection="1">
      <alignment horizontal="center" vertical="center"/>
      <protection/>
    </xf>
    <xf numFmtId="42" fontId="4" fillId="0" borderId="79" xfId="0" applyNumberFormat="1" applyFont="1" applyFill="1" applyBorder="1" applyAlignment="1" applyProtection="1">
      <alignment horizontal="center" vertical="center"/>
      <protection/>
    </xf>
    <xf numFmtId="0" fontId="16" fillId="0" borderId="2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9" borderId="80" xfId="0" applyFont="1" applyFill="1" applyBorder="1" applyAlignment="1" applyProtection="1">
      <alignment horizontal="left"/>
      <protection locked="0"/>
    </xf>
    <xf numFmtId="42" fontId="0" fillId="39" borderId="80" xfId="0" applyNumberFormat="1" applyFont="1" applyFill="1" applyBorder="1" applyAlignment="1" applyProtection="1">
      <alignment horizontal="center"/>
      <protection locked="0"/>
    </xf>
    <xf numFmtId="42" fontId="0" fillId="39" borderId="81" xfId="0" applyNumberFormat="1" applyFont="1" applyFill="1" applyBorder="1" applyAlignment="1" applyProtection="1">
      <alignment horizontal="center"/>
      <protection locked="0"/>
    </xf>
    <xf numFmtId="42" fontId="10" fillId="39" borderId="80" xfId="0" applyNumberFormat="1" applyFont="1" applyFill="1" applyBorder="1" applyAlignment="1" applyProtection="1">
      <alignment horizontal="center"/>
      <protection locked="0"/>
    </xf>
    <xf numFmtId="42" fontId="10" fillId="39" borderId="81" xfId="0" applyNumberFormat="1" applyFont="1" applyFill="1" applyBorder="1" applyAlignment="1" applyProtection="1">
      <alignment horizontal="center"/>
      <protection locked="0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42" fontId="12" fillId="0" borderId="85" xfId="0" applyNumberFormat="1" applyFont="1" applyFill="1" applyBorder="1" applyAlignment="1" applyProtection="1">
      <alignment horizontal="center"/>
      <protection/>
    </xf>
    <xf numFmtId="42" fontId="12" fillId="0" borderId="78" xfId="0" applyNumberFormat="1" applyFont="1" applyFill="1" applyBorder="1" applyAlignment="1" applyProtection="1">
      <alignment horizontal="center"/>
      <protection/>
    </xf>
    <xf numFmtId="42" fontId="12" fillId="0" borderId="79" xfId="0" applyNumberFormat="1" applyFont="1" applyFill="1" applyBorder="1" applyAlignment="1" applyProtection="1">
      <alignment horizontal="center"/>
      <protection/>
    </xf>
    <xf numFmtId="0" fontId="18" fillId="0" borderId="8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 applyProtection="1">
      <alignment horizontal="center"/>
      <protection/>
    </xf>
    <xf numFmtId="42" fontId="12" fillId="0" borderId="86" xfId="0" applyNumberFormat="1" applyFont="1" applyFill="1" applyBorder="1" applyAlignment="1" applyProtection="1">
      <alignment horizontal="center"/>
      <protection/>
    </xf>
    <xf numFmtId="42" fontId="12" fillId="0" borderId="87" xfId="0" applyNumberFormat="1" applyFont="1" applyFill="1" applyBorder="1" applyAlignment="1" applyProtection="1">
      <alignment horizontal="center"/>
      <protection/>
    </xf>
    <xf numFmtId="42" fontId="12" fillId="0" borderId="88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4" fillId="38" borderId="32" xfId="0" applyFont="1" applyFill="1" applyBorder="1" applyAlignment="1" applyProtection="1">
      <alignment horizontal="center"/>
      <protection/>
    </xf>
    <xf numFmtId="0" fontId="4" fillId="38" borderId="31" xfId="0" applyFont="1" applyFill="1" applyBorder="1" applyAlignment="1" applyProtection="1">
      <alignment horizontal="center"/>
      <protection/>
    </xf>
    <xf numFmtId="0" fontId="4" fillId="38" borderId="89" xfId="0" applyFont="1" applyFill="1" applyBorder="1" applyAlignment="1" applyProtection="1">
      <alignment horizontal="center"/>
      <protection/>
    </xf>
    <xf numFmtId="42" fontId="12" fillId="38" borderId="90" xfId="0" applyNumberFormat="1" applyFont="1" applyFill="1" applyBorder="1" applyAlignment="1" applyProtection="1">
      <alignment horizontal="center" vertical="center"/>
      <protection/>
    </xf>
    <xf numFmtId="42" fontId="12" fillId="38" borderId="91" xfId="0" applyNumberFormat="1" applyFont="1" applyFill="1" applyBorder="1" applyAlignment="1" applyProtection="1">
      <alignment horizontal="center" vertical="center"/>
      <protection/>
    </xf>
    <xf numFmtId="42" fontId="12" fillId="38" borderId="92" xfId="0" applyNumberFormat="1" applyFont="1" applyFill="1" applyBorder="1" applyAlignment="1" applyProtection="1">
      <alignment horizontal="center" vertical="center"/>
      <protection/>
    </xf>
    <xf numFmtId="42" fontId="21" fillId="37" borderId="93" xfId="0" applyNumberFormat="1" applyFont="1" applyFill="1" applyBorder="1" applyAlignment="1" applyProtection="1">
      <alignment horizontal="right"/>
      <protection/>
    </xf>
    <xf numFmtId="0" fontId="12" fillId="0" borderId="7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42" fontId="12" fillId="0" borderId="77" xfId="0" applyNumberFormat="1" applyFont="1" applyFill="1" applyBorder="1" applyAlignment="1" applyProtection="1">
      <alignment horizontal="center" vertical="center"/>
      <protection/>
    </xf>
    <xf numFmtId="42" fontId="12" fillId="0" borderId="78" xfId="0" applyNumberFormat="1" applyFont="1" applyFill="1" applyBorder="1" applyAlignment="1" applyProtection="1">
      <alignment horizontal="center" vertical="center"/>
      <protection/>
    </xf>
    <xf numFmtId="42" fontId="12" fillId="0" borderId="79" xfId="0" applyNumberFormat="1" applyFont="1" applyFill="1" applyBorder="1" applyAlignment="1" applyProtection="1">
      <alignment horizontal="center" vertical="center"/>
      <protection/>
    </xf>
    <xf numFmtId="42" fontId="12" fillId="0" borderId="86" xfId="0" applyNumberFormat="1" applyFont="1" applyFill="1" applyBorder="1" applyAlignment="1" applyProtection="1">
      <alignment horizontal="center" vertical="center"/>
      <protection/>
    </xf>
    <xf numFmtId="42" fontId="12" fillId="0" borderId="87" xfId="0" applyNumberFormat="1" applyFont="1" applyFill="1" applyBorder="1" applyAlignment="1" applyProtection="1">
      <alignment horizontal="center" vertical="center"/>
      <protection/>
    </xf>
    <xf numFmtId="42" fontId="12" fillId="0" borderId="88" xfId="0" applyNumberFormat="1" applyFont="1" applyFill="1" applyBorder="1" applyAlignment="1" applyProtection="1">
      <alignment horizontal="center" vertical="center"/>
      <protection/>
    </xf>
    <xf numFmtId="42" fontId="12" fillId="0" borderId="85" xfId="0" applyNumberFormat="1" applyFont="1" applyFill="1" applyBorder="1" applyAlignment="1" applyProtection="1">
      <alignment horizontal="center" vertical="center"/>
      <protection/>
    </xf>
    <xf numFmtId="42" fontId="10" fillId="38" borderId="94" xfId="0" applyNumberFormat="1" applyFont="1" applyFill="1" applyBorder="1" applyAlignment="1" applyProtection="1">
      <alignment horizontal="center"/>
      <protection locked="0"/>
    </xf>
    <xf numFmtId="42" fontId="10" fillId="38" borderId="95" xfId="0" applyNumberFormat="1" applyFont="1" applyFill="1" applyBorder="1" applyAlignment="1" applyProtection="1">
      <alignment horizontal="center"/>
      <protection locked="0"/>
    </xf>
    <xf numFmtId="0" fontId="12" fillId="0" borderId="7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42" fontId="12" fillId="0" borderId="77" xfId="0" applyNumberFormat="1" applyFont="1" applyFill="1" applyBorder="1" applyAlignment="1" applyProtection="1">
      <alignment horizontal="center"/>
      <protection/>
    </xf>
    <xf numFmtId="42" fontId="12" fillId="38" borderId="96" xfId="0" applyNumberFormat="1" applyFont="1" applyFill="1" applyBorder="1" applyAlignment="1" applyProtection="1">
      <alignment horizontal="center"/>
      <protection locked="0"/>
    </xf>
    <xf numFmtId="42" fontId="12" fillId="38" borderId="97" xfId="0" applyNumberFormat="1" applyFont="1" applyFill="1" applyBorder="1" applyAlignment="1" applyProtection="1">
      <alignment horizontal="center"/>
      <protection locked="0"/>
    </xf>
    <xf numFmtId="0" fontId="10" fillId="39" borderId="80" xfId="0" applyFont="1" applyFill="1" applyBorder="1" applyAlignment="1" applyProtection="1">
      <alignment horizontal="left"/>
      <protection locked="0"/>
    </xf>
    <xf numFmtId="42" fontId="10" fillId="0" borderId="23" xfId="0" applyNumberFormat="1" applyFont="1" applyFill="1" applyBorder="1" applyAlignment="1" applyProtection="1">
      <alignment horizontal="center"/>
      <protection/>
    </xf>
    <xf numFmtId="42" fontId="10" fillId="0" borderId="48" xfId="0" applyNumberFormat="1" applyFont="1" applyFill="1" applyBorder="1" applyAlignment="1" applyProtection="1">
      <alignment horizontal="center"/>
      <protection/>
    </xf>
    <xf numFmtId="42" fontId="10" fillId="0" borderId="21" xfId="0" applyNumberFormat="1" applyFont="1" applyFill="1" applyBorder="1" applyAlignment="1" applyProtection="1">
      <alignment horizontal="center"/>
      <protection/>
    </xf>
    <xf numFmtId="0" fontId="10" fillId="38" borderId="16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center"/>
      <protection/>
    </xf>
    <xf numFmtId="42" fontId="10" fillId="38" borderId="96" xfId="0" applyNumberFormat="1" applyFont="1" applyFill="1" applyBorder="1" applyAlignment="1" applyProtection="1">
      <alignment horizontal="center"/>
      <protection locked="0"/>
    </xf>
    <xf numFmtId="42" fontId="10" fillId="38" borderId="97" xfId="0" applyNumberFormat="1" applyFont="1" applyFill="1" applyBorder="1" applyAlignment="1" applyProtection="1">
      <alignment horizontal="center"/>
      <protection locked="0"/>
    </xf>
    <xf numFmtId="0" fontId="10" fillId="38" borderId="16" xfId="0" applyFont="1" applyFill="1" applyBorder="1" applyAlignment="1" applyProtection="1">
      <alignment horizontal="center"/>
      <protection/>
    </xf>
    <xf numFmtId="42" fontId="21" fillId="37" borderId="98" xfId="0" applyNumberFormat="1" applyFont="1" applyFill="1" applyBorder="1" applyAlignment="1" applyProtection="1">
      <alignment horizontal="right"/>
      <protection/>
    </xf>
    <xf numFmtId="42" fontId="21" fillId="37" borderId="0" xfId="0" applyNumberFormat="1" applyFont="1" applyFill="1" applyBorder="1" applyAlignment="1" applyProtection="1">
      <alignment horizontal="right"/>
      <protection/>
    </xf>
    <xf numFmtId="42" fontId="12" fillId="0" borderId="99" xfId="0" applyNumberFormat="1" applyFont="1" applyFill="1" applyBorder="1" applyAlignment="1" applyProtection="1">
      <alignment horizontal="center"/>
      <protection/>
    </xf>
    <xf numFmtId="42" fontId="12" fillId="0" borderId="75" xfId="0" applyNumberFormat="1" applyFont="1" applyFill="1" applyBorder="1" applyAlignment="1" applyProtection="1">
      <alignment horizontal="center"/>
      <protection/>
    </xf>
    <xf numFmtId="42" fontId="12" fillId="0" borderId="76" xfId="0" applyNumberFormat="1" applyFont="1" applyFill="1" applyBorder="1" applyAlignment="1" applyProtection="1">
      <alignment horizontal="center"/>
      <protection/>
    </xf>
    <xf numFmtId="0" fontId="12" fillId="0" borderId="74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12" fillId="0" borderId="76" xfId="0" applyFont="1" applyBorder="1" applyAlignment="1">
      <alignment horizontal="left"/>
    </xf>
    <xf numFmtId="42" fontId="12" fillId="0" borderId="74" xfId="0" applyNumberFormat="1" applyFont="1" applyFill="1" applyBorder="1" applyAlignment="1" applyProtection="1">
      <alignment horizontal="center"/>
      <protection/>
    </xf>
    <xf numFmtId="0" fontId="10" fillId="37" borderId="16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42" fontId="12" fillId="0" borderId="82" xfId="0" applyNumberFormat="1" applyFont="1" applyFill="1" applyBorder="1" applyAlignment="1" applyProtection="1">
      <alignment horizontal="center" vertical="center"/>
      <protection/>
    </xf>
    <xf numFmtId="42" fontId="12" fillId="0" borderId="83" xfId="0" applyNumberFormat="1" applyFont="1" applyFill="1" applyBorder="1" applyAlignment="1" applyProtection="1">
      <alignment horizontal="center" vertical="center"/>
      <protection/>
    </xf>
    <xf numFmtId="42" fontId="12" fillId="0" borderId="84" xfId="0" applyNumberFormat="1" applyFont="1" applyFill="1" applyBorder="1" applyAlignment="1" applyProtection="1">
      <alignment horizontal="center" vertical="center"/>
      <protection/>
    </xf>
    <xf numFmtId="42" fontId="12" fillId="0" borderId="100" xfId="0" applyNumberFormat="1" applyFont="1" applyFill="1" applyBorder="1" applyAlignment="1" applyProtection="1">
      <alignment horizontal="center" vertical="center"/>
      <protection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8" fillId="38" borderId="101" xfId="0" applyFont="1" applyFill="1" applyBorder="1" applyAlignment="1">
      <alignment horizontal="center" vertical="center" wrapText="1"/>
    </xf>
    <xf numFmtId="0" fontId="18" fillId="38" borderId="102" xfId="0" applyFont="1" applyFill="1" applyBorder="1" applyAlignment="1">
      <alignment horizontal="center" vertical="center"/>
    </xf>
    <xf numFmtId="0" fontId="18" fillId="38" borderId="103" xfId="0" applyFont="1" applyFill="1" applyBorder="1" applyAlignment="1">
      <alignment horizontal="center" vertical="center"/>
    </xf>
    <xf numFmtId="0" fontId="18" fillId="38" borderId="101" xfId="0" applyFont="1" applyFill="1" applyBorder="1" applyAlignment="1">
      <alignment horizontal="center" vertical="center"/>
    </xf>
    <xf numFmtId="0" fontId="17" fillId="38" borderId="26" xfId="0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7" xfId="0" applyFont="1" applyBorder="1" applyAlignment="1" quotePrefix="1">
      <alignment horizontal="left" vertical="top" wrapText="1"/>
    </xf>
    <xf numFmtId="0" fontId="0" fillId="0" borderId="28" xfId="0" applyFont="1" applyBorder="1" applyAlignment="1" quotePrefix="1">
      <alignment horizontal="left" vertical="top" wrapText="1"/>
    </xf>
    <xf numFmtId="0" fontId="0" fillId="0" borderId="68" xfId="0" applyFont="1" applyBorder="1" applyAlignment="1" quotePrefix="1">
      <alignment horizontal="left" vertical="top" wrapText="1"/>
    </xf>
    <xf numFmtId="0" fontId="0" fillId="0" borderId="29" xfId="0" applyFont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left" vertical="top" wrapText="1"/>
    </xf>
    <xf numFmtId="0" fontId="0" fillId="0" borderId="36" xfId="0" applyFont="1" applyBorder="1" applyAlignment="1" quotePrefix="1">
      <alignment horizontal="left" vertical="top" wrapText="1"/>
    </xf>
    <xf numFmtId="0" fontId="0" fillId="0" borderId="69" xfId="0" applyFont="1" applyBorder="1" applyAlignment="1" quotePrefix="1">
      <alignment horizontal="left" vertical="top" wrapText="1"/>
    </xf>
    <xf numFmtId="0" fontId="0" fillId="0" borderId="14" xfId="0" applyFont="1" applyBorder="1" applyAlignment="1" quotePrefix="1">
      <alignment horizontal="left" vertical="top" wrapText="1"/>
    </xf>
    <xf numFmtId="0" fontId="0" fillId="0" borderId="70" xfId="0" applyFont="1" applyBorder="1" applyAlignment="1" quotePrefix="1">
      <alignment horizontal="left" vertical="top" wrapText="1"/>
    </xf>
    <xf numFmtId="0" fontId="0" fillId="0" borderId="14" xfId="0" applyFont="1" applyBorder="1" applyAlignment="1" quotePrefix="1">
      <alignment horizontal="left" vertical="center" wrapText="1" indent="3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left" vertical="center" wrapText="1" indent="3"/>
    </xf>
    <xf numFmtId="0" fontId="0" fillId="0" borderId="0" xfId="0" applyFont="1" applyBorder="1" applyAlignment="1" quotePrefix="1">
      <alignment horizontal="left" vertical="center" wrapText="1" indent="3"/>
    </xf>
    <xf numFmtId="0" fontId="0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FICHE_01" xfId="52"/>
    <cellStyle name="Note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1247775</xdr:colOff>
      <xdr:row>1</xdr:row>
      <xdr:rowOff>133350</xdr:rowOff>
    </xdr:to>
    <xdr:pic>
      <xdr:nvPicPr>
        <xdr:cNvPr id="1" name="Picture 2" descr="Strasbou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57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295275</xdr:colOff>
      <xdr:row>1</xdr:row>
      <xdr:rowOff>133350</xdr:rowOff>
    </xdr:to>
    <xdr:pic>
      <xdr:nvPicPr>
        <xdr:cNvPr id="1" name="Picture 2" descr="Strasbou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57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133350</xdr:rowOff>
    </xdr:to>
    <xdr:pic>
      <xdr:nvPicPr>
        <xdr:cNvPr id="1" name="Picture 2" descr="Strasbou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1</xdr:row>
      <xdr:rowOff>133350</xdr:rowOff>
    </xdr:to>
    <xdr:pic>
      <xdr:nvPicPr>
        <xdr:cNvPr id="1" name="Picture 2" descr="Strasbou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T&#233;l&#233;chargements\Dossier%20de%20demande%20d'aide%20&#224;%20la%20production%20de%20jeu%20vid&#233;o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d'accueil"/>
      <sheetName val="0_Dossier de demande"/>
      <sheetName val="1_Lettre de demande"/>
      <sheetName val="2_Fiche demandeur"/>
      <sheetName val="3-Fiche projet"/>
      <sheetName val="4_Devis "/>
      <sheetName val="5_Sous-traitance"/>
      <sheetName val="6_Liste collaborateurs"/>
      <sheetName val="7_Plan financement"/>
      <sheetName val="8_ Aides publiques"/>
      <sheetName val="9_Lutte harcèlement sexuel"/>
      <sheetName val="Attestation représentant légal"/>
      <sheetName val="Results"/>
    </sheetNames>
    <sheetDataSet>
      <sheetData sheetId="6">
        <row r="51">
          <cell r="BY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showGridLines="0" view="pageBreakPreview" zoomScaleSheetLayoutView="100" zoomScalePageLayoutView="0" workbookViewId="0" topLeftCell="A69">
      <selection activeCell="B91" sqref="B91"/>
    </sheetView>
  </sheetViews>
  <sheetFormatPr defaultColWidth="11.421875" defaultRowHeight="12.75"/>
  <cols>
    <col min="1" max="1" width="3.28125" style="13" customWidth="1"/>
    <col min="2" max="2" width="21.57421875" style="13" customWidth="1"/>
    <col min="3" max="3" width="15.00390625" style="13" customWidth="1"/>
    <col min="4" max="4" width="6.140625" style="13" customWidth="1"/>
    <col min="5" max="5" width="17.28125" style="13" customWidth="1"/>
    <col min="6" max="6" width="13.8515625" style="13" customWidth="1"/>
    <col min="7" max="7" width="15.57421875" style="13" customWidth="1"/>
    <col min="8" max="8" width="10.7109375" style="13" customWidth="1"/>
    <col min="9" max="16384" width="11.421875" style="13" customWidth="1"/>
  </cols>
  <sheetData>
    <row r="1" spans="1:7" s="2" customFormat="1" ht="18">
      <c r="A1" s="1"/>
      <c r="B1" s="1"/>
      <c r="C1" s="408" t="s">
        <v>0</v>
      </c>
      <c r="D1" s="408"/>
      <c r="E1" s="408"/>
      <c r="F1" s="408"/>
      <c r="G1" s="408"/>
    </row>
    <row r="2" spans="1:5" s="3" customFormat="1" ht="15.75">
      <c r="A2" s="2"/>
      <c r="B2" s="2"/>
      <c r="C2" s="2"/>
      <c r="D2" s="2"/>
      <c r="E2" s="39">
        <v>2024</v>
      </c>
    </row>
    <row r="3" spans="1:5" s="3" customFormat="1" ht="15.75">
      <c r="A3" s="4" t="s">
        <v>1</v>
      </c>
      <c r="B3" s="4"/>
      <c r="E3" s="123" t="s">
        <v>125</v>
      </c>
    </row>
    <row r="4" spans="5:8" s="3" customFormat="1" ht="12.75">
      <c r="E4" s="5"/>
      <c r="F4" s="5"/>
      <c r="G4" s="5"/>
      <c r="H4" s="5"/>
    </row>
    <row r="5" spans="2:8" s="3" customFormat="1" ht="12.75">
      <c r="B5" s="409" t="s">
        <v>32</v>
      </c>
      <c r="C5" s="404"/>
      <c r="D5" s="404"/>
      <c r="E5" s="5"/>
      <c r="F5" s="5"/>
      <c r="G5" s="5"/>
      <c r="H5" s="5"/>
    </row>
    <row r="6" spans="2:8" s="3" customFormat="1" ht="12.75">
      <c r="B6" s="404" t="s">
        <v>31</v>
      </c>
      <c r="C6" s="404"/>
      <c r="D6" s="404"/>
      <c r="E6" s="7"/>
      <c r="F6" s="7"/>
      <c r="G6" s="7"/>
      <c r="H6" s="7"/>
    </row>
    <row r="7" spans="2:8" s="3" customFormat="1" ht="12.75">
      <c r="B7" s="404" t="s">
        <v>33</v>
      </c>
      <c r="C7" s="404"/>
      <c r="E7" s="8"/>
      <c r="F7" s="8"/>
      <c r="G7" s="8"/>
      <c r="H7" s="8"/>
    </row>
    <row r="8" spans="4:8" s="3" customFormat="1" ht="12.75">
      <c r="D8" s="5"/>
      <c r="E8" s="5"/>
      <c r="F8" s="5"/>
      <c r="G8" s="5"/>
      <c r="H8" s="5"/>
    </row>
    <row r="9" spans="2:8" s="3" customFormat="1" ht="12.75">
      <c r="B9" s="404" t="s">
        <v>30</v>
      </c>
      <c r="C9" s="404"/>
      <c r="D9" s="8"/>
      <c r="E9" s="8"/>
      <c r="F9" s="8"/>
      <c r="G9" s="8"/>
      <c r="H9" s="8"/>
    </row>
    <row r="11" spans="2:8" s="3" customFormat="1" ht="12.75">
      <c r="B11" s="412" t="s">
        <v>29</v>
      </c>
      <c r="C11" s="404"/>
      <c r="D11" s="8"/>
      <c r="E11" s="8"/>
      <c r="F11" s="8"/>
      <c r="G11" s="8"/>
      <c r="H11" s="8"/>
    </row>
    <row r="12" spans="6:8" s="3" customFormat="1" ht="12.75">
      <c r="F12" s="9"/>
      <c r="G12" s="9"/>
      <c r="H12" s="9"/>
    </row>
    <row r="13" spans="2:8" s="3" customFormat="1" ht="12.75">
      <c r="B13" s="404" t="s">
        <v>28</v>
      </c>
      <c r="C13" s="404"/>
      <c r="D13" s="404"/>
      <c r="E13" s="10"/>
      <c r="F13" s="10"/>
      <c r="G13" s="9"/>
      <c r="H13" s="9"/>
    </row>
    <row r="14" spans="2:4" s="3" customFormat="1" ht="12.75">
      <c r="B14" s="6"/>
      <c r="C14" s="6"/>
      <c r="D14" s="6"/>
    </row>
    <row r="15" spans="2:8" s="3" customFormat="1" ht="12.75">
      <c r="B15" s="404" t="s">
        <v>27</v>
      </c>
      <c r="C15" s="404"/>
      <c r="D15" s="404"/>
      <c r="E15" s="8"/>
      <c r="F15" s="8"/>
      <c r="G15" s="8"/>
      <c r="H15" s="8"/>
    </row>
    <row r="16" spans="2:8" s="3" customFormat="1" ht="12.75">
      <c r="B16" s="404" t="s">
        <v>34</v>
      </c>
      <c r="C16" s="404"/>
      <c r="D16" s="10"/>
      <c r="E16" s="10"/>
      <c r="F16" s="10"/>
      <c r="G16" s="10"/>
      <c r="H16" s="10"/>
    </row>
    <row r="18" spans="2:8" s="3" customFormat="1" ht="12.75">
      <c r="B18" s="404" t="s">
        <v>35</v>
      </c>
      <c r="C18" s="404"/>
      <c r="D18" s="8"/>
      <c r="E18" s="404" t="s">
        <v>26</v>
      </c>
      <c r="F18" s="404"/>
      <c r="G18" s="8"/>
      <c r="H18" s="8"/>
    </row>
    <row r="20" spans="2:8" s="3" customFormat="1" ht="12.75">
      <c r="B20" s="404" t="s">
        <v>36</v>
      </c>
      <c r="C20" s="404"/>
      <c r="D20" s="404"/>
      <c r="E20" s="404"/>
      <c r="F20" s="8"/>
      <c r="G20" s="8"/>
      <c r="H20" s="8"/>
    </row>
    <row r="21" spans="2:8" s="3" customFormat="1" ht="12.75">
      <c r="B21" s="6"/>
      <c r="C21" s="6"/>
      <c r="D21" s="6"/>
      <c r="E21" s="6"/>
      <c r="F21" s="5"/>
      <c r="G21" s="5"/>
      <c r="H21" s="5"/>
    </row>
    <row r="22" spans="2:8" s="3" customFormat="1" ht="12.75">
      <c r="B22" s="124" t="s">
        <v>452</v>
      </c>
      <c r="C22" s="6"/>
      <c r="D22" s="6"/>
      <c r="E22" s="10"/>
      <c r="F22" s="5"/>
      <c r="G22" s="5"/>
      <c r="H22" s="5"/>
    </row>
    <row r="23" spans="2:8" s="3" customFormat="1" ht="12.75">
      <c r="B23" s="124" t="s">
        <v>453</v>
      </c>
      <c r="C23" s="6"/>
      <c r="D23" s="6"/>
      <c r="E23" s="10"/>
      <c r="F23" s="5"/>
      <c r="G23" s="5"/>
      <c r="H23" s="5"/>
    </row>
    <row r="25" spans="2:8" s="3" customFormat="1" ht="12.75">
      <c r="B25" s="404" t="s">
        <v>37</v>
      </c>
      <c r="C25" s="404"/>
      <c r="D25" s="404"/>
      <c r="E25" s="8"/>
      <c r="F25" s="8"/>
      <c r="G25" s="8"/>
      <c r="H25" s="8"/>
    </row>
    <row r="26" ht="12.75"/>
    <row r="27" spans="2:8" s="3" customFormat="1" ht="12.75">
      <c r="B27" s="404" t="s">
        <v>38</v>
      </c>
      <c r="C27" s="404"/>
      <c r="D27" s="404"/>
      <c r="E27" s="404"/>
      <c r="F27" s="8"/>
      <c r="G27" s="8"/>
      <c r="H27" s="8"/>
    </row>
    <row r="28" spans="3:6" s="3" customFormat="1" ht="13.5" thickBot="1">
      <c r="C28" s="11"/>
      <c r="D28" s="11"/>
      <c r="E28" s="11"/>
      <c r="F28" s="11"/>
    </row>
    <row r="30" ht="12.75">
      <c r="A30" s="12" t="s">
        <v>2</v>
      </c>
    </row>
    <row r="31" spans="1:2" ht="18" customHeight="1">
      <c r="A31" s="12"/>
      <c r="B31" s="12" t="s">
        <v>128</v>
      </c>
    </row>
    <row r="32" spans="1:7" ht="24" customHeight="1">
      <c r="A32" s="12"/>
      <c r="B32" s="53"/>
      <c r="G32" s="121"/>
    </row>
    <row r="33" spans="1:8" ht="12.75">
      <c r="A33" s="14"/>
      <c r="B33" s="406"/>
      <c r="C33" s="407"/>
      <c r="D33" s="407"/>
      <c r="E33" s="386" t="s">
        <v>17</v>
      </c>
      <c r="F33" s="387"/>
      <c r="G33" s="122" t="s">
        <v>124</v>
      </c>
      <c r="H33"/>
    </row>
    <row r="34" spans="2:8" ht="19.5" customHeight="1">
      <c r="B34" s="399" t="s">
        <v>74</v>
      </c>
      <c r="C34" s="400"/>
      <c r="D34" s="400"/>
      <c r="E34" s="386"/>
      <c r="F34" s="387"/>
      <c r="G34" s="61"/>
      <c r="H34"/>
    </row>
    <row r="35" spans="2:8" ht="19.5" customHeight="1">
      <c r="B35" s="401" t="s">
        <v>39</v>
      </c>
      <c r="C35" s="402"/>
      <c r="D35" s="403"/>
      <c r="E35" s="386"/>
      <c r="F35" s="387"/>
      <c r="G35" s="61"/>
      <c r="H35"/>
    </row>
    <row r="36" spans="2:8" ht="19.5" customHeight="1">
      <c r="B36" s="396" t="s">
        <v>53</v>
      </c>
      <c r="C36" s="397"/>
      <c r="D36" s="398"/>
      <c r="E36" s="386"/>
      <c r="F36" s="387"/>
      <c r="G36" s="61"/>
      <c r="H36"/>
    </row>
    <row r="37" spans="2:8" ht="19.5" customHeight="1">
      <c r="B37" s="400" t="s">
        <v>54</v>
      </c>
      <c r="C37" s="400"/>
      <c r="D37" s="400"/>
      <c r="E37" s="386"/>
      <c r="F37" s="387"/>
      <c r="G37" s="61"/>
      <c r="H37"/>
    </row>
    <row r="38" spans="2:8" ht="19.5" customHeight="1">
      <c r="B38" s="400" t="s">
        <v>55</v>
      </c>
      <c r="C38" s="400"/>
      <c r="D38" s="400"/>
      <c r="E38" s="386"/>
      <c r="F38" s="387"/>
      <c r="G38" s="61"/>
      <c r="H38"/>
    </row>
    <row r="39" spans="2:8" ht="19.5" customHeight="1">
      <c r="B39" s="400" t="s">
        <v>56</v>
      </c>
      <c r="C39" s="400"/>
      <c r="D39" s="400"/>
      <c r="E39" s="386"/>
      <c r="F39" s="387"/>
      <c r="G39" s="61"/>
      <c r="H39"/>
    </row>
    <row r="40" spans="2:7" ht="15" customHeight="1">
      <c r="B40" s="399" t="s">
        <v>75</v>
      </c>
      <c r="C40" s="400"/>
      <c r="D40" s="400"/>
      <c r="E40" s="410"/>
      <c r="F40" s="411"/>
      <c r="G40" s="61"/>
    </row>
    <row r="42" spans="1:8" ht="12.75">
      <c r="A42" s="5"/>
      <c r="B42" s="46"/>
      <c r="C42" s="46"/>
      <c r="D42" s="46"/>
      <c r="E42" s="27"/>
      <c r="F42" s="27"/>
      <c r="G42" s="27"/>
      <c r="H42" s="27"/>
    </row>
    <row r="43" spans="1:8" ht="15.75">
      <c r="A43" s="4" t="s">
        <v>7</v>
      </c>
      <c r="B43" s="20"/>
      <c r="C43" s="20"/>
      <c r="D43" s="20"/>
      <c r="E43" s="20"/>
      <c r="F43" s="20"/>
      <c r="G43" s="20"/>
      <c r="H43" s="20"/>
    </row>
    <row r="45" spans="1:8" ht="12.75">
      <c r="A45" s="59" t="s">
        <v>121</v>
      </c>
      <c r="B45" s="3"/>
      <c r="C45" s="3"/>
      <c r="D45" s="3"/>
      <c r="E45" s="8"/>
      <c r="F45" s="8"/>
      <c r="G45" s="3"/>
      <c r="H45" s="3"/>
    </row>
    <row r="46" spans="1:8" ht="12.75">
      <c r="A46" s="3" t="s">
        <v>8</v>
      </c>
      <c r="B46" s="3"/>
      <c r="C46" s="3"/>
      <c r="D46" s="5"/>
      <c r="E46" s="7"/>
      <c r="F46" s="7"/>
      <c r="G46" s="3"/>
      <c r="H46" s="3"/>
    </row>
    <row r="47" spans="1:8" ht="12.75">
      <c r="A47" s="3" t="s">
        <v>9</v>
      </c>
      <c r="B47" s="3"/>
      <c r="C47" s="3"/>
      <c r="D47" s="3"/>
      <c r="E47" s="8"/>
      <c r="F47" s="8"/>
      <c r="G47" s="3"/>
      <c r="H47" s="3"/>
    </row>
    <row r="49" spans="1:8" ht="12.75">
      <c r="A49" s="3"/>
      <c r="B49" s="2" t="s">
        <v>123</v>
      </c>
      <c r="C49" s="3"/>
      <c r="D49" s="3"/>
      <c r="E49" s="3"/>
      <c r="F49" s="3"/>
      <c r="G49" s="3"/>
      <c r="H49" s="3"/>
    </row>
    <row r="50" spans="1:8" ht="12.75">
      <c r="A50" s="3"/>
      <c r="B50" s="405" t="s">
        <v>40</v>
      </c>
      <c r="C50" s="405"/>
      <c r="D50" s="405"/>
      <c r="E50" s="405"/>
      <c r="F50" s="405"/>
      <c r="G50" s="405"/>
      <c r="H50" s="405"/>
    </row>
    <row r="51" spans="1:8" ht="12.75">
      <c r="A51" s="3"/>
      <c r="B51" s="405" t="s">
        <v>41</v>
      </c>
      <c r="C51" s="405"/>
      <c r="D51" s="405"/>
      <c r="E51" s="405"/>
      <c r="F51" s="405"/>
      <c r="G51" s="405"/>
      <c r="H51" s="18"/>
    </row>
    <row r="52" spans="1:8" ht="12.75">
      <c r="A52" s="3"/>
      <c r="B52" s="405" t="s">
        <v>42</v>
      </c>
      <c r="C52" s="405"/>
      <c r="D52" s="405"/>
      <c r="E52" s="405"/>
      <c r="F52" s="405"/>
      <c r="G52" s="405"/>
      <c r="H52" s="405"/>
    </row>
    <row r="53" spans="1:8" ht="24.75" customHeight="1">
      <c r="A53" s="3"/>
      <c r="B53" s="405" t="s">
        <v>43</v>
      </c>
      <c r="C53" s="405"/>
      <c r="D53" s="405"/>
      <c r="E53" s="405"/>
      <c r="F53" s="405"/>
      <c r="G53" s="405"/>
      <c r="H53" s="405"/>
    </row>
    <row r="54" spans="1:8" ht="12.75">
      <c r="A54" s="3"/>
      <c r="B54" s="405" t="s">
        <v>11</v>
      </c>
      <c r="C54" s="405"/>
      <c r="D54" s="405"/>
      <c r="E54" s="405"/>
      <c r="F54" s="405"/>
      <c r="G54" s="405"/>
      <c r="H54" s="405"/>
    </row>
    <row r="55" spans="1:8" ht="12.75">
      <c r="A55" s="3"/>
      <c r="B55" s="34"/>
      <c r="C55" s="34"/>
      <c r="D55" s="34"/>
      <c r="E55" s="34"/>
      <c r="F55" s="34"/>
      <c r="G55" s="34"/>
      <c r="H55" s="34"/>
    </row>
    <row r="57" spans="1:8" ht="12.75">
      <c r="A57" s="41" t="s">
        <v>10</v>
      </c>
      <c r="B57" s="3"/>
      <c r="C57" s="3"/>
      <c r="D57" s="3"/>
      <c r="E57" s="3"/>
      <c r="F57" s="3"/>
      <c r="G57" s="3"/>
      <c r="H57" s="3"/>
    </row>
    <row r="58" spans="1:8" ht="12.75" customHeight="1">
      <c r="A58" s="3"/>
      <c r="B58" s="391" t="s">
        <v>12</v>
      </c>
      <c r="C58" s="391" t="s">
        <v>13</v>
      </c>
      <c r="D58" s="391"/>
      <c r="E58" s="391" t="s">
        <v>6</v>
      </c>
      <c r="F58" s="388" t="s">
        <v>16</v>
      </c>
      <c r="G58" s="390" t="s">
        <v>14</v>
      </c>
      <c r="H58" s="388" t="s">
        <v>15</v>
      </c>
    </row>
    <row r="59" spans="1:8" ht="24.75" customHeight="1">
      <c r="A59" s="3"/>
      <c r="B59" s="391"/>
      <c r="C59" s="391"/>
      <c r="D59" s="391"/>
      <c r="E59" s="391"/>
      <c r="F59" s="389"/>
      <c r="G59" s="391"/>
      <c r="H59" s="389"/>
    </row>
    <row r="60" spans="1:8" ht="12.75">
      <c r="A60" s="3"/>
      <c r="B60" s="382" t="s">
        <v>454</v>
      </c>
      <c r="C60" s="383"/>
      <c r="D60" s="383"/>
      <c r="E60" s="383"/>
      <c r="F60" s="383"/>
      <c r="G60" s="383"/>
      <c r="H60" s="384"/>
    </row>
    <row r="61" spans="2:8" ht="12.75">
      <c r="B61" s="15"/>
      <c r="C61" s="385"/>
      <c r="D61" s="385"/>
      <c r="E61" s="15"/>
      <c r="F61" s="15"/>
      <c r="G61" s="60"/>
      <c r="H61" s="15"/>
    </row>
    <row r="62" spans="2:8" ht="12.75">
      <c r="B62" s="15"/>
      <c r="C62" s="385"/>
      <c r="D62" s="385"/>
      <c r="E62" s="15"/>
      <c r="F62" s="15"/>
      <c r="G62" s="60"/>
      <c r="H62" s="15"/>
    </row>
    <row r="63" spans="2:8" ht="12.75">
      <c r="B63" s="15"/>
      <c r="C63" s="386"/>
      <c r="D63" s="387"/>
      <c r="E63" s="15"/>
      <c r="F63" s="15"/>
      <c r="G63" s="66"/>
      <c r="H63" s="15"/>
    </row>
    <row r="64" spans="2:8" ht="12.75">
      <c r="B64" s="15"/>
      <c r="C64" s="385"/>
      <c r="D64" s="385"/>
      <c r="E64" s="15"/>
      <c r="F64" s="15"/>
      <c r="G64" s="60"/>
      <c r="H64" s="15"/>
    </row>
    <row r="65" spans="2:8" ht="12.75">
      <c r="B65" s="15"/>
      <c r="C65" s="385"/>
      <c r="D65" s="385"/>
      <c r="E65" s="15"/>
      <c r="F65" s="15"/>
      <c r="G65" s="60"/>
      <c r="H65" s="15"/>
    </row>
    <row r="66" spans="2:8" ht="12.75">
      <c r="B66" s="15"/>
      <c r="C66" s="385"/>
      <c r="D66" s="385"/>
      <c r="E66" s="15"/>
      <c r="F66" s="15"/>
      <c r="G66" s="60"/>
      <c r="H66" s="15"/>
    </row>
    <row r="67" spans="2:8" ht="12.75">
      <c r="B67" s="382" t="s">
        <v>18</v>
      </c>
      <c r="C67" s="383"/>
      <c r="D67" s="383"/>
      <c r="E67" s="383"/>
      <c r="F67" s="383"/>
      <c r="G67" s="383"/>
      <c r="H67" s="384"/>
    </row>
    <row r="68" spans="2:8" ht="12.75">
      <c r="B68" s="15"/>
      <c r="C68" s="385"/>
      <c r="D68" s="385"/>
      <c r="E68" s="15"/>
      <c r="F68" s="15"/>
      <c r="G68" s="60"/>
      <c r="H68" s="15"/>
    </row>
    <row r="69" spans="2:8" ht="12.75">
      <c r="B69" s="15"/>
      <c r="C69" s="385"/>
      <c r="D69" s="385"/>
      <c r="E69" s="15"/>
      <c r="F69" s="15"/>
      <c r="G69" s="60"/>
      <c r="H69" s="15"/>
    </row>
    <row r="70" spans="2:8" ht="12.75">
      <c r="B70" s="15"/>
      <c r="C70" s="385"/>
      <c r="D70" s="385"/>
      <c r="E70" s="15"/>
      <c r="F70" s="15"/>
      <c r="G70" s="60"/>
      <c r="H70" s="15"/>
    </row>
    <row r="71" spans="2:8" ht="12.75">
      <c r="B71" s="15"/>
      <c r="C71" s="385"/>
      <c r="D71" s="385"/>
      <c r="E71" s="15"/>
      <c r="F71" s="15"/>
      <c r="G71" s="60"/>
      <c r="H71" s="15"/>
    </row>
    <row r="72" spans="2:8" ht="12.75">
      <c r="B72" s="15"/>
      <c r="C72" s="385"/>
      <c r="D72" s="385"/>
      <c r="E72" s="15"/>
      <c r="F72" s="15"/>
      <c r="G72" s="60"/>
      <c r="H72" s="15"/>
    </row>
    <row r="75" ht="12.75">
      <c r="A75" s="13" t="s">
        <v>19</v>
      </c>
    </row>
    <row r="76" spans="2:8" ht="34.5" customHeight="1">
      <c r="B76" s="393" t="s">
        <v>455</v>
      </c>
      <c r="C76" s="394"/>
      <c r="D76" s="394"/>
      <c r="E76" s="394"/>
      <c r="F76" s="394"/>
      <c r="G76" s="394"/>
      <c r="H76" s="394"/>
    </row>
    <row r="77" spans="2:8" ht="34.5" customHeight="1">
      <c r="B77" s="392" t="s">
        <v>44</v>
      </c>
      <c r="C77" s="392"/>
      <c r="D77" s="392"/>
      <c r="E77" s="392"/>
      <c r="F77" s="392"/>
      <c r="G77" s="392"/>
      <c r="H77" s="392"/>
    </row>
    <row r="78" spans="2:8" ht="24.75" customHeight="1">
      <c r="B78" s="395" t="s">
        <v>122</v>
      </c>
      <c r="C78" s="392"/>
      <c r="D78" s="392"/>
      <c r="E78" s="392"/>
      <c r="F78" s="392"/>
      <c r="G78" s="392"/>
      <c r="H78" s="392"/>
    </row>
    <row r="79" spans="2:8" ht="45" customHeight="1">
      <c r="B79" s="392" t="s">
        <v>45</v>
      </c>
      <c r="C79" s="392"/>
      <c r="D79" s="392"/>
      <c r="E79" s="392"/>
      <c r="F79" s="392"/>
      <c r="G79" s="392"/>
      <c r="H79" s="392"/>
    </row>
    <row r="80" spans="2:8" ht="45" customHeight="1">
      <c r="B80" s="392" t="s">
        <v>46</v>
      </c>
      <c r="C80" s="392"/>
      <c r="D80" s="392"/>
      <c r="E80" s="392"/>
      <c r="F80" s="392"/>
      <c r="G80" s="392"/>
      <c r="H80" s="392"/>
    </row>
    <row r="82" ht="12.75">
      <c r="G82" s="35"/>
    </row>
    <row r="83" spans="4:8" ht="12.75">
      <c r="D83" s="13" t="s">
        <v>20</v>
      </c>
      <c r="E83" s="22"/>
      <c r="F83" s="22"/>
      <c r="G83" s="22"/>
      <c r="H83" s="22"/>
    </row>
    <row r="84" ht="12.75">
      <c r="D84" s="13" t="s">
        <v>21</v>
      </c>
    </row>
    <row r="89" spans="4:8" ht="12.75">
      <c r="D89" s="22"/>
      <c r="E89" s="22"/>
      <c r="F89" s="22"/>
      <c r="G89" s="22"/>
      <c r="H89" s="22"/>
    </row>
    <row r="90" spans="5:7" ht="12.75">
      <c r="E90" s="12" t="s">
        <v>22</v>
      </c>
      <c r="F90" s="12"/>
      <c r="G90" s="12" t="s">
        <v>23</v>
      </c>
    </row>
    <row r="91" spans="1:8" s="3" customFormat="1" ht="12.75">
      <c r="A91" s="13"/>
      <c r="B91" s="13"/>
      <c r="C91" s="13"/>
      <c r="D91" s="13"/>
      <c r="E91" s="13"/>
      <c r="F91" s="13"/>
      <c r="G91" s="13"/>
      <c r="H91" s="13"/>
    </row>
    <row r="111" spans="1:8" s="23" customFormat="1" ht="26.25" customHeight="1">
      <c r="A111" s="13"/>
      <c r="B111" s="13"/>
      <c r="C111" s="13"/>
      <c r="D111" s="13"/>
      <c r="E111" s="13"/>
      <c r="F111" s="13"/>
      <c r="G111" s="13"/>
      <c r="H111" s="13"/>
    </row>
    <row r="112" spans="1:8" s="17" customFormat="1" ht="12.75">
      <c r="A112" s="13"/>
      <c r="B112" s="13"/>
      <c r="C112" s="13"/>
      <c r="D112" s="13"/>
      <c r="E112" s="13"/>
      <c r="F112" s="13"/>
      <c r="G112" s="13"/>
      <c r="H112" s="13"/>
    </row>
    <row r="114" spans="1:8" s="17" customFormat="1" ht="12.75">
      <c r="A114" s="13"/>
      <c r="B114" s="13"/>
      <c r="C114" s="13"/>
      <c r="D114" s="13"/>
      <c r="E114" s="13"/>
      <c r="F114" s="13"/>
      <c r="G114" s="13"/>
      <c r="H114" s="13"/>
    </row>
    <row r="115" spans="1:8" s="17" customFormat="1" ht="12.75">
      <c r="A115" s="13"/>
      <c r="B115" s="13"/>
      <c r="C115" s="13"/>
      <c r="D115" s="13"/>
      <c r="E115" s="13"/>
      <c r="F115" s="13"/>
      <c r="G115" s="13"/>
      <c r="H115" s="13"/>
    </row>
    <row r="116" spans="1:8" s="17" customFormat="1" ht="12.75">
      <c r="A116" s="13"/>
      <c r="B116" s="13"/>
      <c r="C116" s="13"/>
      <c r="D116" s="13"/>
      <c r="E116" s="13"/>
      <c r="F116" s="13"/>
      <c r="G116" s="13"/>
      <c r="H116" s="13"/>
    </row>
    <row r="117" spans="1:8" s="17" customFormat="1" ht="12.75">
      <c r="A117" s="13"/>
      <c r="B117" s="13"/>
      <c r="C117" s="13"/>
      <c r="D117" s="13"/>
      <c r="E117" s="13"/>
      <c r="F117" s="13"/>
      <c r="G117" s="13"/>
      <c r="H117" s="13"/>
    </row>
    <row r="120" spans="1:8" s="17" customFormat="1" ht="12.75">
      <c r="A120" s="13"/>
      <c r="B120" s="13"/>
      <c r="C120" s="13"/>
      <c r="D120" s="13"/>
      <c r="E120" s="13"/>
      <c r="F120" s="13"/>
      <c r="G120" s="13"/>
      <c r="H120" s="13"/>
    </row>
    <row r="121" spans="1:8" s="17" customFormat="1" ht="12.75">
      <c r="A121" s="13"/>
      <c r="B121" s="13"/>
      <c r="C121" s="13"/>
      <c r="D121" s="13"/>
      <c r="E121" s="13"/>
      <c r="F121" s="13"/>
      <c r="G121" s="13"/>
      <c r="H121" s="13"/>
    </row>
    <row r="122" spans="1:8" s="17" customFormat="1" ht="12.75">
      <c r="A122" s="13"/>
      <c r="B122" s="13"/>
      <c r="C122" s="13"/>
      <c r="D122" s="13"/>
      <c r="E122" s="13"/>
      <c r="F122" s="13"/>
      <c r="G122" s="13"/>
      <c r="H122" s="13"/>
    </row>
    <row r="123" spans="1:8" s="17" customFormat="1" ht="12.75">
      <c r="A123" s="13"/>
      <c r="B123" s="13"/>
      <c r="C123" s="13"/>
      <c r="D123" s="13"/>
      <c r="E123" s="13"/>
      <c r="F123" s="13"/>
      <c r="G123" s="13"/>
      <c r="H123" s="13"/>
    </row>
    <row r="124" spans="1:8" s="17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17" customFormat="1" ht="12.75">
      <c r="A125" s="13"/>
      <c r="B125" s="13"/>
      <c r="C125" s="13"/>
      <c r="D125" s="13"/>
      <c r="E125" s="13"/>
      <c r="F125" s="13"/>
      <c r="G125" s="13"/>
      <c r="H125" s="13"/>
    </row>
    <row r="126" spans="1:8" s="17" customFormat="1" ht="12.75">
      <c r="A126" s="13"/>
      <c r="B126" s="13"/>
      <c r="C126" s="13"/>
      <c r="D126" s="13"/>
      <c r="E126" s="13"/>
      <c r="F126" s="13"/>
      <c r="G126" s="13"/>
      <c r="H126" s="13"/>
    </row>
    <row r="127" spans="1:8" s="17" customFormat="1" ht="12.75">
      <c r="A127" s="13"/>
      <c r="B127" s="13"/>
      <c r="C127" s="13"/>
      <c r="D127" s="13"/>
      <c r="E127" s="13"/>
      <c r="F127" s="13"/>
      <c r="G127" s="13"/>
      <c r="H127" s="13"/>
    </row>
    <row r="128" spans="1:8" s="17" customFormat="1" ht="12.75">
      <c r="A128" s="13"/>
      <c r="B128" s="13"/>
      <c r="C128" s="13"/>
      <c r="D128" s="13"/>
      <c r="E128" s="13"/>
      <c r="F128" s="13"/>
      <c r="G128" s="13"/>
      <c r="H128" s="13"/>
    </row>
    <row r="129" spans="1:8" s="17" customFormat="1" ht="12.75">
      <c r="A129" s="13"/>
      <c r="B129" s="13"/>
      <c r="C129" s="13"/>
      <c r="D129" s="13"/>
      <c r="E129" s="13"/>
      <c r="F129" s="13"/>
      <c r="G129" s="13"/>
      <c r="H129" s="13"/>
    </row>
    <row r="130" spans="1:8" s="17" customFormat="1" ht="12.75">
      <c r="A130" s="13"/>
      <c r="B130" s="13"/>
      <c r="C130" s="13"/>
      <c r="D130" s="13"/>
      <c r="E130" s="13"/>
      <c r="F130" s="13"/>
      <c r="G130" s="13"/>
      <c r="H130" s="13"/>
    </row>
    <row r="131" spans="1:8" s="17" customFormat="1" ht="12.75">
      <c r="A131" s="13"/>
      <c r="B131" s="13"/>
      <c r="C131" s="13"/>
      <c r="D131" s="13"/>
      <c r="E131" s="13"/>
      <c r="F131" s="13"/>
      <c r="G131" s="13"/>
      <c r="H131" s="13"/>
    </row>
    <row r="132" spans="1:8" s="17" customFormat="1" ht="12.75">
      <c r="A132" s="13"/>
      <c r="B132" s="13"/>
      <c r="C132" s="13"/>
      <c r="D132" s="13"/>
      <c r="E132" s="13"/>
      <c r="F132" s="13"/>
      <c r="G132" s="13"/>
      <c r="H132" s="13"/>
    </row>
    <row r="133" spans="1:8" s="17" customFormat="1" ht="12.75">
      <c r="A133" s="13"/>
      <c r="B133" s="13"/>
      <c r="C133" s="13"/>
      <c r="D133" s="13"/>
      <c r="E133" s="13"/>
      <c r="F133" s="13"/>
      <c r="G133" s="13"/>
      <c r="H133" s="13"/>
    </row>
    <row r="134" spans="1:8" s="17" customFormat="1" ht="12.75">
      <c r="A134" s="13"/>
      <c r="B134" s="13"/>
      <c r="C134" s="13"/>
      <c r="D134" s="13"/>
      <c r="E134" s="13"/>
      <c r="F134" s="13"/>
      <c r="G134" s="13"/>
      <c r="H134" s="13"/>
    </row>
    <row r="135" spans="1:8" s="17" customFormat="1" ht="12.75">
      <c r="A135" s="13"/>
      <c r="B135" s="13"/>
      <c r="C135" s="13"/>
      <c r="D135" s="13"/>
      <c r="E135" s="13"/>
      <c r="F135" s="13"/>
      <c r="G135" s="13"/>
      <c r="H135" s="13"/>
    </row>
    <row r="136" spans="1:8" s="17" customFormat="1" ht="12.75">
      <c r="A136" s="13"/>
      <c r="B136" s="13"/>
      <c r="C136" s="13"/>
      <c r="D136" s="13"/>
      <c r="E136" s="13"/>
      <c r="F136" s="13"/>
      <c r="G136" s="13"/>
      <c r="H136" s="13"/>
    </row>
    <row r="137" spans="1:8" s="17" customFormat="1" ht="12.75">
      <c r="A137" s="13"/>
      <c r="B137" s="13"/>
      <c r="C137" s="13"/>
      <c r="D137" s="13"/>
      <c r="E137" s="13"/>
      <c r="F137" s="13"/>
      <c r="G137" s="13"/>
      <c r="H137" s="13"/>
    </row>
    <row r="138" spans="1:8" s="17" customFormat="1" ht="12.75">
      <c r="A138" s="13"/>
      <c r="B138" s="13"/>
      <c r="C138" s="13"/>
      <c r="D138" s="13"/>
      <c r="E138" s="13"/>
      <c r="F138" s="13"/>
      <c r="G138" s="13"/>
      <c r="H138" s="13"/>
    </row>
    <row r="139" spans="1:8" s="17" customFormat="1" ht="12.75">
      <c r="A139" s="13"/>
      <c r="B139" s="13"/>
      <c r="C139" s="13"/>
      <c r="D139" s="13"/>
      <c r="E139" s="13"/>
      <c r="F139" s="13"/>
      <c r="G139" s="13"/>
      <c r="H139" s="13"/>
    </row>
    <row r="140" spans="1:8" s="17" customFormat="1" ht="12.75">
      <c r="A140" s="13"/>
      <c r="B140" s="13"/>
      <c r="C140" s="13"/>
      <c r="D140" s="13"/>
      <c r="E140" s="13"/>
      <c r="F140" s="13"/>
      <c r="G140" s="13"/>
      <c r="H140" s="13"/>
    </row>
    <row r="141" spans="1:8" s="17" customFormat="1" ht="12.75">
      <c r="A141" s="13"/>
      <c r="B141" s="13"/>
      <c r="C141" s="13"/>
      <c r="D141" s="13"/>
      <c r="E141" s="13"/>
      <c r="F141" s="13"/>
      <c r="G141" s="13"/>
      <c r="H141" s="13"/>
    </row>
    <row r="142" spans="1:8" s="17" customFormat="1" ht="12.75">
      <c r="A142" s="13"/>
      <c r="B142" s="13"/>
      <c r="C142" s="13"/>
      <c r="D142" s="13"/>
      <c r="E142" s="13"/>
      <c r="F142" s="13"/>
      <c r="G142" s="13"/>
      <c r="H142" s="13"/>
    </row>
    <row r="143" spans="1:8" s="17" customFormat="1" ht="12.75">
      <c r="A143" s="13"/>
      <c r="B143" s="13"/>
      <c r="C143" s="13"/>
      <c r="D143" s="13"/>
      <c r="E143" s="13"/>
      <c r="F143" s="13"/>
      <c r="G143" s="13"/>
      <c r="H143" s="13"/>
    </row>
    <row r="144" spans="1:8" s="17" customFormat="1" ht="12.75">
      <c r="A144" s="13"/>
      <c r="B144" s="13"/>
      <c r="C144" s="13"/>
      <c r="D144" s="13"/>
      <c r="E144" s="13"/>
      <c r="F144" s="13"/>
      <c r="G144" s="13"/>
      <c r="H144" s="13"/>
    </row>
    <row r="149" spans="1:8" s="3" customFormat="1" ht="12.75">
      <c r="A149" s="13"/>
      <c r="B149" s="13"/>
      <c r="C149" s="13"/>
      <c r="D149" s="13"/>
      <c r="E149" s="13"/>
      <c r="F149" s="13"/>
      <c r="G149" s="13"/>
      <c r="H149" s="13"/>
    </row>
    <row r="151" spans="1:8" s="3" customFormat="1" ht="25.5" customHeight="1">
      <c r="A151" s="13"/>
      <c r="B151" s="13"/>
      <c r="C151" s="13"/>
      <c r="D151" s="13"/>
      <c r="E151" s="13"/>
      <c r="F151" s="13"/>
      <c r="G151" s="13"/>
      <c r="H151" s="13"/>
    </row>
    <row r="152" spans="1:8" s="3" customFormat="1" ht="12.75">
      <c r="A152" s="13"/>
      <c r="B152" s="13"/>
      <c r="C152" s="13"/>
      <c r="D152" s="13"/>
      <c r="E152" s="13"/>
      <c r="F152" s="13"/>
      <c r="G152" s="13"/>
      <c r="H152" s="13"/>
    </row>
    <row r="153" spans="1:8" s="3" customFormat="1" ht="12.75">
      <c r="A153" s="13"/>
      <c r="B153" s="13"/>
      <c r="C153" s="13"/>
      <c r="D153" s="13"/>
      <c r="E153" s="13"/>
      <c r="F153" s="13"/>
      <c r="G153" s="13"/>
      <c r="H153" s="13"/>
    </row>
    <row r="154" spans="1:8" s="3" customFormat="1" ht="12.75">
      <c r="A154" s="13"/>
      <c r="B154" s="13"/>
      <c r="C154" s="13"/>
      <c r="D154" s="13"/>
      <c r="E154" s="13"/>
      <c r="F154" s="13"/>
      <c r="G154" s="13"/>
      <c r="H154" s="13"/>
    </row>
    <row r="155" spans="1:8" s="3" customFormat="1" ht="12.75">
      <c r="A155" s="13"/>
      <c r="B155" s="13"/>
      <c r="C155" s="13"/>
      <c r="D155" s="13"/>
      <c r="E155" s="13"/>
      <c r="F155" s="13"/>
      <c r="G155" s="13"/>
      <c r="H155" s="13"/>
    </row>
    <row r="156" spans="1:8" s="3" customFormat="1" ht="12.75">
      <c r="A156" s="13"/>
      <c r="B156" s="13"/>
      <c r="C156" s="13"/>
      <c r="D156" s="13"/>
      <c r="E156" s="13"/>
      <c r="F156" s="13"/>
      <c r="G156" s="13"/>
      <c r="H156" s="13"/>
    </row>
    <row r="157" spans="1:8" s="3" customFormat="1" ht="12.75">
      <c r="A157" s="13"/>
      <c r="B157" s="13"/>
      <c r="C157" s="13"/>
      <c r="D157" s="13"/>
      <c r="E157" s="13"/>
      <c r="F157" s="13"/>
      <c r="G157" s="13"/>
      <c r="H157" s="13"/>
    </row>
    <row r="158" spans="1:8" s="3" customFormat="1" ht="12.75">
      <c r="A158" s="13"/>
      <c r="B158" s="13"/>
      <c r="C158" s="13"/>
      <c r="D158" s="13"/>
      <c r="E158" s="13"/>
      <c r="F158" s="13"/>
      <c r="G158" s="13"/>
      <c r="H158" s="13"/>
    </row>
    <row r="159" spans="1:8" s="3" customFormat="1" ht="12.75">
      <c r="A159" s="13"/>
      <c r="B159" s="13"/>
      <c r="C159" s="13"/>
      <c r="D159" s="13"/>
      <c r="E159" s="13"/>
      <c r="F159" s="13"/>
      <c r="G159" s="13"/>
      <c r="H159" s="13"/>
    </row>
    <row r="160" spans="1:8" s="3" customFormat="1" ht="12.75">
      <c r="A160" s="13"/>
      <c r="B160" s="13"/>
      <c r="C160" s="13"/>
      <c r="D160" s="13"/>
      <c r="E160" s="13"/>
      <c r="F160" s="13"/>
      <c r="G160" s="13"/>
      <c r="H160" s="13"/>
    </row>
    <row r="161" spans="1:8" s="3" customFormat="1" ht="12.75">
      <c r="A161" s="13"/>
      <c r="B161" s="13"/>
      <c r="C161" s="13"/>
      <c r="D161" s="13"/>
      <c r="E161" s="13"/>
      <c r="F161" s="13"/>
      <c r="G161" s="13"/>
      <c r="H161" s="13"/>
    </row>
    <row r="162" spans="1:8" s="3" customFormat="1" ht="12.75">
      <c r="A162" s="13"/>
      <c r="B162" s="13"/>
      <c r="C162" s="13"/>
      <c r="D162" s="13"/>
      <c r="E162" s="13"/>
      <c r="F162" s="13"/>
      <c r="G162" s="13"/>
      <c r="H162" s="13"/>
    </row>
    <row r="163" spans="1:8" s="3" customFormat="1" ht="12.75">
      <c r="A163" s="13"/>
      <c r="B163" s="13"/>
      <c r="C163" s="13"/>
      <c r="D163" s="13"/>
      <c r="E163" s="13"/>
      <c r="F163" s="13"/>
      <c r="G163" s="13"/>
      <c r="H163" s="13"/>
    </row>
    <row r="164" spans="1:8" s="3" customFormat="1" ht="12.75">
      <c r="A164" s="13"/>
      <c r="B164" s="13"/>
      <c r="C164" s="13"/>
      <c r="D164" s="13"/>
      <c r="E164" s="13"/>
      <c r="F164" s="13"/>
      <c r="G164" s="13"/>
      <c r="H164" s="13"/>
    </row>
    <row r="165" spans="1:8" s="3" customFormat="1" ht="12.75">
      <c r="A165" s="13"/>
      <c r="B165" s="13"/>
      <c r="C165" s="13"/>
      <c r="D165" s="13"/>
      <c r="E165" s="13"/>
      <c r="F165" s="13"/>
      <c r="G165" s="13"/>
      <c r="H165" s="13"/>
    </row>
    <row r="166" spans="1:8" s="3" customFormat="1" ht="12.75">
      <c r="A166" s="13"/>
      <c r="B166" s="13"/>
      <c r="C166" s="13"/>
      <c r="D166" s="13"/>
      <c r="E166" s="13"/>
      <c r="F166" s="13"/>
      <c r="G166" s="13"/>
      <c r="H166" s="13"/>
    </row>
    <row r="167" spans="1:8" s="3" customFormat="1" ht="12.75">
      <c r="A167" s="13"/>
      <c r="B167" s="13"/>
      <c r="C167" s="13"/>
      <c r="D167" s="13"/>
      <c r="E167" s="13"/>
      <c r="F167" s="13"/>
      <c r="G167" s="13"/>
      <c r="H167" s="13"/>
    </row>
    <row r="168" spans="1:8" s="3" customFormat="1" ht="12.75">
      <c r="A168" s="13"/>
      <c r="B168" s="13"/>
      <c r="C168" s="13"/>
      <c r="D168" s="13"/>
      <c r="E168" s="13"/>
      <c r="F168" s="13"/>
      <c r="G168" s="13"/>
      <c r="H168" s="13"/>
    </row>
    <row r="169" spans="1:8" s="3" customFormat="1" ht="12.75">
      <c r="A169" s="13"/>
      <c r="B169" s="13"/>
      <c r="C169" s="13"/>
      <c r="D169" s="13"/>
      <c r="E169" s="13"/>
      <c r="F169" s="13"/>
      <c r="G169" s="13"/>
      <c r="H169" s="13"/>
    </row>
    <row r="170" spans="1:8" s="3" customFormat="1" ht="12.75">
      <c r="A170" s="13"/>
      <c r="B170" s="13"/>
      <c r="C170" s="13"/>
      <c r="D170" s="13"/>
      <c r="E170" s="13"/>
      <c r="F170" s="13"/>
      <c r="G170" s="13"/>
      <c r="H170" s="13"/>
    </row>
    <row r="171" spans="1:8" s="3" customFormat="1" ht="12.75">
      <c r="A171" s="13"/>
      <c r="B171" s="13"/>
      <c r="C171" s="13"/>
      <c r="D171" s="13"/>
      <c r="E171" s="13"/>
      <c r="F171" s="13"/>
      <c r="G171" s="13"/>
      <c r="H171" s="13"/>
    </row>
    <row r="172" spans="1:8" s="3" customFormat="1" ht="12.75">
      <c r="A172" s="13"/>
      <c r="B172" s="13"/>
      <c r="C172" s="13"/>
      <c r="D172" s="13"/>
      <c r="E172" s="13"/>
      <c r="F172" s="13"/>
      <c r="G172" s="13"/>
      <c r="H172" s="13"/>
    </row>
    <row r="173" spans="1:8" s="3" customFormat="1" ht="12.75">
      <c r="A173" s="13"/>
      <c r="B173" s="13"/>
      <c r="C173" s="13"/>
      <c r="D173" s="13"/>
      <c r="E173" s="13"/>
      <c r="F173" s="13"/>
      <c r="G173" s="13"/>
      <c r="H173" s="13"/>
    </row>
    <row r="174" spans="1:8" s="3" customFormat="1" ht="12.75">
      <c r="A174" s="13"/>
      <c r="B174" s="13"/>
      <c r="C174" s="13"/>
      <c r="D174" s="13"/>
      <c r="E174" s="13"/>
      <c r="F174" s="13"/>
      <c r="G174" s="13"/>
      <c r="H174" s="13"/>
    </row>
    <row r="175" spans="1:8" s="3" customFormat="1" ht="12.75">
      <c r="A175" s="13"/>
      <c r="B175" s="13"/>
      <c r="C175" s="13"/>
      <c r="D175" s="13"/>
      <c r="E175" s="13"/>
      <c r="F175" s="13"/>
      <c r="G175" s="13"/>
      <c r="H175" s="13"/>
    </row>
    <row r="176" spans="1:8" s="3" customFormat="1" ht="12.75">
      <c r="A176" s="13"/>
      <c r="B176" s="13"/>
      <c r="C176" s="13"/>
      <c r="D176" s="13"/>
      <c r="E176" s="13"/>
      <c r="F176" s="13"/>
      <c r="G176" s="13"/>
      <c r="H176" s="13"/>
    </row>
    <row r="177" spans="1:8" s="3" customFormat="1" ht="12.75">
      <c r="A177" s="13"/>
      <c r="B177" s="13"/>
      <c r="C177" s="13"/>
      <c r="D177" s="13"/>
      <c r="E177" s="13"/>
      <c r="F177" s="13"/>
      <c r="G177" s="13"/>
      <c r="H177" s="13"/>
    </row>
    <row r="178" spans="1:8" s="3" customFormat="1" ht="12.75">
      <c r="A178" s="13"/>
      <c r="B178" s="13"/>
      <c r="C178" s="13"/>
      <c r="D178" s="13"/>
      <c r="E178" s="13"/>
      <c r="F178" s="13"/>
      <c r="G178" s="13"/>
      <c r="H178" s="13"/>
    </row>
    <row r="179" spans="1:8" s="3" customFormat="1" ht="12.75">
      <c r="A179" s="13"/>
      <c r="B179" s="13"/>
      <c r="C179" s="13"/>
      <c r="D179" s="13"/>
      <c r="E179" s="13"/>
      <c r="F179" s="13"/>
      <c r="G179" s="13"/>
      <c r="H179" s="13"/>
    </row>
    <row r="180" spans="1:8" s="3" customFormat="1" ht="12.75">
      <c r="A180" s="13"/>
      <c r="B180" s="13"/>
      <c r="C180" s="13"/>
      <c r="D180" s="13"/>
      <c r="E180" s="13"/>
      <c r="F180" s="13"/>
      <c r="G180" s="13"/>
      <c r="H180" s="13"/>
    </row>
    <row r="181" spans="1:8" s="3" customFormat="1" ht="12.75">
      <c r="A181" s="13"/>
      <c r="B181" s="13"/>
      <c r="C181" s="13"/>
      <c r="D181" s="13"/>
      <c r="E181" s="13"/>
      <c r="F181" s="13"/>
      <c r="G181" s="13"/>
      <c r="H181" s="13"/>
    </row>
    <row r="182" spans="1:8" s="3" customFormat="1" ht="12.75">
      <c r="A182" s="13"/>
      <c r="B182" s="13"/>
      <c r="C182" s="13"/>
      <c r="D182" s="13"/>
      <c r="E182" s="13"/>
      <c r="F182" s="13"/>
      <c r="G182" s="13"/>
      <c r="H182" s="13"/>
    </row>
    <row r="183" spans="1:8" s="3" customFormat="1" ht="12.75">
      <c r="A183" s="13"/>
      <c r="B183" s="13"/>
      <c r="C183" s="13"/>
      <c r="D183" s="13"/>
      <c r="E183" s="13"/>
      <c r="F183" s="13"/>
      <c r="G183" s="13"/>
      <c r="H183" s="13"/>
    </row>
    <row r="184" spans="1:8" s="3" customFormat="1" ht="12.75">
      <c r="A184" s="13"/>
      <c r="B184" s="13"/>
      <c r="C184" s="13"/>
      <c r="D184" s="13"/>
      <c r="E184" s="13"/>
      <c r="F184" s="13"/>
      <c r="G184" s="13"/>
      <c r="H184" s="13"/>
    </row>
    <row r="185" spans="1:8" s="3" customFormat="1" ht="12.75">
      <c r="A185" s="13"/>
      <c r="B185" s="13"/>
      <c r="C185" s="13"/>
      <c r="D185" s="13"/>
      <c r="E185" s="13"/>
      <c r="F185" s="13"/>
      <c r="G185" s="13"/>
      <c r="H185" s="13"/>
    </row>
    <row r="186" spans="1:8" s="3" customFormat="1" ht="12.75">
      <c r="A186" s="13"/>
      <c r="B186" s="13"/>
      <c r="C186" s="13"/>
      <c r="D186" s="13"/>
      <c r="E186" s="13"/>
      <c r="F186" s="13"/>
      <c r="G186" s="13"/>
      <c r="H186" s="13"/>
    </row>
    <row r="187" spans="1:8" s="3" customFormat="1" ht="12.75">
      <c r="A187" s="13"/>
      <c r="B187" s="13"/>
      <c r="C187" s="13"/>
      <c r="D187" s="13"/>
      <c r="E187" s="13"/>
      <c r="F187" s="13"/>
      <c r="G187" s="13"/>
      <c r="H187" s="13"/>
    </row>
    <row r="188" spans="1:8" s="3" customFormat="1" ht="12.75">
      <c r="A188" s="13"/>
      <c r="B188" s="13"/>
      <c r="C188" s="13"/>
      <c r="D188" s="13"/>
      <c r="E188" s="13"/>
      <c r="F188" s="13"/>
      <c r="G188" s="13"/>
      <c r="H188" s="13"/>
    </row>
    <row r="189" spans="1:8" s="3" customFormat="1" ht="12.75">
      <c r="A189" s="13"/>
      <c r="B189" s="13"/>
      <c r="C189" s="13"/>
      <c r="D189" s="13"/>
      <c r="E189" s="13"/>
      <c r="F189" s="13"/>
      <c r="G189" s="13"/>
      <c r="H189" s="13"/>
    </row>
    <row r="190" spans="1:8" s="3" customFormat="1" ht="12.75">
      <c r="A190" s="13"/>
      <c r="B190" s="13"/>
      <c r="C190" s="13"/>
      <c r="D190" s="13"/>
      <c r="E190" s="13"/>
      <c r="F190" s="13"/>
      <c r="G190" s="13"/>
      <c r="H190" s="13"/>
    </row>
    <row r="191" spans="1:8" s="3" customFormat="1" ht="12.75">
      <c r="A191" s="13"/>
      <c r="B191" s="13"/>
      <c r="C191" s="13"/>
      <c r="D191" s="13"/>
      <c r="E191" s="13"/>
      <c r="F191" s="13"/>
      <c r="G191" s="13"/>
      <c r="H191" s="13"/>
    </row>
    <row r="192" spans="1:8" s="3" customFormat="1" ht="12.75">
      <c r="A192" s="13"/>
      <c r="B192" s="13"/>
      <c r="C192" s="13"/>
      <c r="D192" s="13"/>
      <c r="E192" s="13"/>
      <c r="F192" s="13"/>
      <c r="G192" s="13"/>
      <c r="H192" s="13"/>
    </row>
    <row r="193" spans="1:8" s="3" customFormat="1" ht="12.75">
      <c r="A193" s="13"/>
      <c r="B193" s="13"/>
      <c r="C193" s="13"/>
      <c r="D193" s="13"/>
      <c r="E193" s="13"/>
      <c r="F193" s="13"/>
      <c r="G193" s="13"/>
      <c r="H193" s="13"/>
    </row>
    <row r="194" spans="1:8" s="3" customFormat="1" ht="12.75">
      <c r="A194" s="13"/>
      <c r="B194" s="13"/>
      <c r="C194" s="13"/>
      <c r="D194" s="13"/>
      <c r="E194" s="13"/>
      <c r="F194" s="13"/>
      <c r="G194" s="13"/>
      <c r="H194" s="13"/>
    </row>
    <row r="195" spans="1:8" s="3" customFormat="1" ht="12.75">
      <c r="A195" s="13"/>
      <c r="B195" s="13"/>
      <c r="C195" s="13"/>
      <c r="D195" s="13"/>
      <c r="E195" s="13"/>
      <c r="F195" s="13"/>
      <c r="G195" s="13"/>
      <c r="H195" s="13"/>
    </row>
    <row r="196" spans="1:8" s="3" customFormat="1" ht="12.75">
      <c r="A196" s="13"/>
      <c r="B196" s="13"/>
      <c r="C196" s="13"/>
      <c r="D196" s="13"/>
      <c r="E196" s="13"/>
      <c r="F196" s="13"/>
      <c r="G196" s="13"/>
      <c r="H196" s="13"/>
    </row>
    <row r="197" spans="1:8" s="3" customFormat="1" ht="12.75">
      <c r="A197" s="13"/>
      <c r="B197" s="13"/>
      <c r="C197" s="13"/>
      <c r="D197" s="13"/>
      <c r="E197" s="13"/>
      <c r="F197" s="13"/>
      <c r="G197" s="13"/>
      <c r="H197" s="13"/>
    </row>
    <row r="198" spans="1:8" s="3" customFormat="1" ht="12.75">
      <c r="A198" s="13"/>
      <c r="B198" s="13"/>
      <c r="C198" s="13"/>
      <c r="D198" s="13"/>
      <c r="E198" s="13"/>
      <c r="F198" s="13"/>
      <c r="G198" s="13"/>
      <c r="H198" s="13"/>
    </row>
    <row r="199" spans="1:8" s="3" customFormat="1" ht="12.75">
      <c r="A199" s="13"/>
      <c r="B199" s="13"/>
      <c r="C199" s="13"/>
      <c r="D199" s="13"/>
      <c r="E199" s="13"/>
      <c r="F199" s="13"/>
      <c r="G199" s="13"/>
      <c r="H199" s="13"/>
    </row>
    <row r="200" spans="1:8" s="3" customFormat="1" ht="12.75">
      <c r="A200" s="13"/>
      <c r="B200" s="13"/>
      <c r="C200" s="13"/>
      <c r="D200" s="13"/>
      <c r="E200" s="13"/>
      <c r="F200" s="13"/>
      <c r="G200" s="13"/>
      <c r="H200" s="13"/>
    </row>
    <row r="201" spans="1:8" s="3" customFormat="1" ht="12.75">
      <c r="A201" s="13"/>
      <c r="B201" s="13"/>
      <c r="C201" s="13"/>
      <c r="D201" s="13"/>
      <c r="E201" s="13"/>
      <c r="F201" s="13"/>
      <c r="G201" s="13"/>
      <c r="H201" s="13"/>
    </row>
    <row r="202" spans="1:8" s="3" customFormat="1" ht="12.75">
      <c r="A202" s="13"/>
      <c r="B202" s="13"/>
      <c r="C202" s="13"/>
      <c r="D202" s="13"/>
      <c r="E202" s="13"/>
      <c r="F202" s="13"/>
      <c r="G202" s="13"/>
      <c r="H202" s="13"/>
    </row>
    <row r="203" spans="1:8" s="3" customFormat="1" ht="12.75">
      <c r="A203" s="13"/>
      <c r="B203" s="13"/>
      <c r="C203" s="13"/>
      <c r="D203" s="13"/>
      <c r="E203" s="13"/>
      <c r="F203" s="13"/>
      <c r="G203" s="13"/>
      <c r="H203" s="13"/>
    </row>
    <row r="204" spans="1:8" s="3" customFormat="1" ht="12.75">
      <c r="A204" s="13"/>
      <c r="B204" s="13"/>
      <c r="C204" s="13"/>
      <c r="D204" s="13"/>
      <c r="E204" s="13"/>
      <c r="F204" s="13"/>
      <c r="G204" s="13"/>
      <c r="H204" s="13"/>
    </row>
    <row r="205" spans="1:8" s="3" customFormat="1" ht="12.75">
      <c r="A205" s="13"/>
      <c r="B205" s="13"/>
      <c r="C205" s="13"/>
      <c r="D205" s="13"/>
      <c r="E205" s="13"/>
      <c r="F205" s="13"/>
      <c r="G205" s="13"/>
      <c r="H205" s="13"/>
    </row>
    <row r="207" spans="1:8" s="3" customFormat="1" ht="12.75">
      <c r="A207" s="13"/>
      <c r="B207" s="13"/>
      <c r="C207" s="13"/>
      <c r="D207" s="13"/>
      <c r="E207" s="13"/>
      <c r="F207" s="13"/>
      <c r="G207" s="13"/>
      <c r="H207" s="13"/>
    </row>
    <row r="208" spans="1:8" s="3" customFormat="1" ht="12.75">
      <c r="A208" s="13"/>
      <c r="B208" s="13"/>
      <c r="C208" s="13"/>
      <c r="D208" s="13"/>
      <c r="E208" s="13"/>
      <c r="F208" s="13"/>
      <c r="G208" s="13"/>
      <c r="H208" s="13"/>
    </row>
    <row r="209" spans="1:8" s="3" customFormat="1" ht="12.75">
      <c r="A209" s="13"/>
      <c r="B209" s="13"/>
      <c r="C209" s="13"/>
      <c r="D209" s="13"/>
      <c r="E209" s="13"/>
      <c r="F209" s="13"/>
      <c r="G209" s="13"/>
      <c r="H209" s="13"/>
    </row>
    <row r="211" spans="1:8" s="3" customFormat="1" ht="12.75">
      <c r="A211" s="13"/>
      <c r="B211" s="13"/>
      <c r="C211" s="13"/>
      <c r="D211" s="13"/>
      <c r="E211" s="13"/>
      <c r="F211" s="13"/>
      <c r="G211" s="13"/>
      <c r="H211" s="13"/>
    </row>
    <row r="212" spans="1:8" s="3" customFormat="1" ht="12.75" customHeight="1">
      <c r="A212" s="13"/>
      <c r="B212" s="13"/>
      <c r="C212" s="13"/>
      <c r="D212" s="13"/>
      <c r="E212" s="13"/>
      <c r="F212" s="13"/>
      <c r="G212" s="13"/>
      <c r="H212" s="13"/>
    </row>
    <row r="213" spans="1:8" s="3" customFormat="1" ht="26.25" customHeight="1">
      <c r="A213" s="13"/>
      <c r="B213" s="13"/>
      <c r="C213" s="13"/>
      <c r="D213" s="13"/>
      <c r="E213" s="13"/>
      <c r="F213" s="13"/>
      <c r="G213" s="13"/>
      <c r="H213" s="13"/>
    </row>
    <row r="214" spans="1:8" s="3" customFormat="1" ht="12.75">
      <c r="A214" s="13"/>
      <c r="B214" s="13"/>
      <c r="C214" s="13"/>
      <c r="D214" s="13"/>
      <c r="E214" s="13"/>
      <c r="F214" s="13"/>
      <c r="G214" s="13"/>
      <c r="H214" s="13"/>
    </row>
    <row r="215" spans="1:8" s="3" customFormat="1" ht="25.5" customHeight="1">
      <c r="A215" s="13"/>
      <c r="B215" s="13"/>
      <c r="C215" s="13"/>
      <c r="D215" s="13"/>
      <c r="E215" s="13"/>
      <c r="F215" s="13"/>
      <c r="G215" s="13"/>
      <c r="H215" s="13"/>
    </row>
    <row r="216" spans="1:8" s="3" customFormat="1" ht="12.75">
      <c r="A216" s="13"/>
      <c r="B216" s="13"/>
      <c r="C216" s="13"/>
      <c r="D216" s="13"/>
      <c r="E216" s="13"/>
      <c r="F216" s="13"/>
      <c r="G216" s="13"/>
      <c r="H216" s="13"/>
    </row>
    <row r="217" spans="1:8" s="3" customFormat="1" ht="12.75">
      <c r="A217" s="13"/>
      <c r="B217" s="13"/>
      <c r="C217" s="13"/>
      <c r="D217" s="13"/>
      <c r="E217" s="13"/>
      <c r="F217" s="13"/>
      <c r="G217" s="13"/>
      <c r="H217" s="13"/>
    </row>
    <row r="219" spans="1:8" s="3" customFormat="1" ht="12.75">
      <c r="A219" s="13"/>
      <c r="B219" s="13"/>
      <c r="C219" s="13"/>
      <c r="D219" s="13"/>
      <c r="E219" s="13"/>
      <c r="F219" s="13"/>
      <c r="G219" s="13"/>
      <c r="H219" s="13"/>
    </row>
    <row r="220" spans="1:8" s="3" customFormat="1" ht="25.5" customHeight="1">
      <c r="A220" s="13"/>
      <c r="B220" s="13"/>
      <c r="C220" s="13"/>
      <c r="D220" s="13"/>
      <c r="E220" s="13"/>
      <c r="F220" s="13"/>
      <c r="G220" s="13"/>
      <c r="H220" s="13"/>
    </row>
    <row r="221" spans="1:8" s="3" customFormat="1" ht="14.25" customHeight="1">
      <c r="A221" s="13"/>
      <c r="B221" s="13"/>
      <c r="C221" s="13"/>
      <c r="D221" s="13"/>
      <c r="E221" s="13"/>
      <c r="F221" s="13"/>
      <c r="G221" s="13"/>
      <c r="H221" s="13"/>
    </row>
    <row r="238" ht="25.5" customHeight="1"/>
    <row r="239" ht="25.5" customHeight="1"/>
    <row r="240" ht="25.5" customHeight="1"/>
    <row r="241" ht="39" customHeight="1"/>
    <row r="242" ht="38.25" customHeight="1"/>
  </sheetData>
  <sheetProtection/>
  <mergeCells count="59">
    <mergeCell ref="B27:E27"/>
    <mergeCell ref="B5:D5"/>
    <mergeCell ref="B54:H54"/>
    <mergeCell ref="B53:H53"/>
    <mergeCell ref="B50:H50"/>
    <mergeCell ref="B51:G51"/>
    <mergeCell ref="E40:F40"/>
    <mergeCell ref="B11:C11"/>
    <mergeCell ref="E39:F39"/>
    <mergeCell ref="E38:F38"/>
    <mergeCell ref="B52:H52"/>
    <mergeCell ref="B33:D33"/>
    <mergeCell ref="E33:F33"/>
    <mergeCell ref="E34:F34"/>
    <mergeCell ref="E35:F35"/>
    <mergeCell ref="C1:G1"/>
    <mergeCell ref="B15:D15"/>
    <mergeCell ref="B13:D13"/>
    <mergeCell ref="B9:C9"/>
    <mergeCell ref="B7:C7"/>
    <mergeCell ref="B6:D6"/>
    <mergeCell ref="B60:H60"/>
    <mergeCell ref="B18:C18"/>
    <mergeCell ref="B25:D25"/>
    <mergeCell ref="B20:E20"/>
    <mergeCell ref="B16:C16"/>
    <mergeCell ref="E18:F18"/>
    <mergeCell ref="B58:B59"/>
    <mergeCell ref="E58:E59"/>
    <mergeCell ref="C58:D59"/>
    <mergeCell ref="B36:D36"/>
    <mergeCell ref="F58:F59"/>
    <mergeCell ref="B34:D34"/>
    <mergeCell ref="B37:D37"/>
    <mergeCell ref="B38:D38"/>
    <mergeCell ref="B39:D39"/>
    <mergeCell ref="E37:F37"/>
    <mergeCell ref="B40:D40"/>
    <mergeCell ref="E36:F36"/>
    <mergeCell ref="B35:D35"/>
    <mergeCell ref="H58:H59"/>
    <mergeCell ref="G58:G59"/>
    <mergeCell ref="B80:H80"/>
    <mergeCell ref="B76:H76"/>
    <mergeCell ref="B77:H77"/>
    <mergeCell ref="B78:H78"/>
    <mergeCell ref="B79:H79"/>
    <mergeCell ref="C66:D66"/>
    <mergeCell ref="C72:D72"/>
    <mergeCell ref="C69:D69"/>
    <mergeCell ref="B67:H67"/>
    <mergeCell ref="C70:D70"/>
    <mergeCell ref="C71:D71"/>
    <mergeCell ref="C63:D63"/>
    <mergeCell ref="C61:D61"/>
    <mergeCell ref="C64:D64"/>
    <mergeCell ref="C68:D68"/>
    <mergeCell ref="C65:D65"/>
    <mergeCell ref="C62:D62"/>
  </mergeCells>
  <printOptions/>
  <pageMargins left="0.5118110236220472" right="0.5905511811023623" top="0.7086614173228347" bottom="0.6692913385826772" header="0.5118110236220472" footer="0.5118110236220472"/>
  <pageSetup fitToHeight="0" fitToWidth="1" horizontalDpi="600" verticalDpi="600" orientation="portrait" paperSize="9" scale="89" r:id="rId2"/>
  <headerFooter alignWithMargins="0">
    <oddFooter>&amp;R&amp;P</oddFooter>
  </headerFooter>
  <rowBreaks count="3" manualBreakCount="3">
    <brk id="42" max="8" man="1"/>
    <brk id="148" max="255" man="1"/>
    <brk id="20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"/>
  <sheetViews>
    <sheetView zoomScaleSheetLayoutView="100" zoomScalePageLayoutView="0" workbookViewId="0" topLeftCell="A97">
      <selection activeCell="B71" sqref="B71:H77"/>
    </sheetView>
  </sheetViews>
  <sheetFormatPr defaultColWidth="11.421875" defaultRowHeight="12.75"/>
  <cols>
    <col min="1" max="1" width="6.140625" style="0" customWidth="1"/>
    <col min="3" max="3" width="10.57421875" style="0" customWidth="1"/>
    <col min="8" max="8" width="24.140625" style="0" customWidth="1"/>
  </cols>
  <sheetData>
    <row r="1" spans="1:8" s="2" customFormat="1" ht="18">
      <c r="A1" s="1"/>
      <c r="B1" s="1"/>
      <c r="C1" s="1"/>
      <c r="D1" s="425" t="s">
        <v>0</v>
      </c>
      <c r="E1" s="425"/>
      <c r="F1" s="425"/>
      <c r="G1" s="425"/>
      <c r="H1" s="425"/>
    </row>
    <row r="2" spans="1:6" s="3" customFormat="1" ht="15.75">
      <c r="A2" s="2"/>
      <c r="B2" s="2"/>
      <c r="C2" s="2"/>
      <c r="D2" s="2"/>
      <c r="E2" s="38"/>
      <c r="F2" s="39">
        <v>2024</v>
      </c>
    </row>
    <row r="4" spans="1:5" s="3" customFormat="1" ht="15.75">
      <c r="A4" s="4" t="s">
        <v>47</v>
      </c>
      <c r="E4" s="123" t="s">
        <v>125</v>
      </c>
    </row>
    <row r="5" spans="1:2" s="3" customFormat="1" ht="15.75">
      <c r="A5" s="4"/>
      <c r="B5" s="41" t="s">
        <v>76</v>
      </c>
    </row>
    <row r="6" spans="1:2" s="17" customFormat="1" ht="13.5" thickBot="1">
      <c r="A6" s="3"/>
      <c r="B6" s="16"/>
    </row>
    <row r="7" spans="2:8" s="17" customFormat="1" ht="12.75">
      <c r="B7" s="426"/>
      <c r="C7" s="427"/>
      <c r="D7" s="427"/>
      <c r="E7" s="427"/>
      <c r="F7" s="427"/>
      <c r="G7" s="427"/>
      <c r="H7" s="428"/>
    </row>
    <row r="8" spans="2:8" s="17" customFormat="1" ht="12.75">
      <c r="B8" s="429"/>
      <c r="C8" s="430"/>
      <c r="D8" s="430"/>
      <c r="E8" s="430"/>
      <c r="F8" s="430"/>
      <c r="G8" s="430"/>
      <c r="H8" s="431"/>
    </row>
    <row r="9" spans="2:8" s="17" customFormat="1" ht="12.75">
      <c r="B9" s="429"/>
      <c r="C9" s="430"/>
      <c r="D9" s="430"/>
      <c r="E9" s="430"/>
      <c r="F9" s="430"/>
      <c r="G9" s="430"/>
      <c r="H9" s="431"/>
    </row>
    <row r="10" spans="2:8" s="17" customFormat="1" ht="12.75">
      <c r="B10" s="429"/>
      <c r="C10" s="430"/>
      <c r="D10" s="430"/>
      <c r="E10" s="430"/>
      <c r="F10" s="430"/>
      <c r="G10" s="430"/>
      <c r="H10" s="431"/>
    </row>
    <row r="11" spans="2:8" s="17" customFormat="1" ht="12.75">
      <c r="B11" s="429"/>
      <c r="C11" s="430"/>
      <c r="D11" s="430"/>
      <c r="E11" s="430"/>
      <c r="F11" s="430"/>
      <c r="G11" s="430"/>
      <c r="H11" s="431"/>
    </row>
    <row r="12" spans="2:8" s="17" customFormat="1" ht="12.75">
      <c r="B12" s="429"/>
      <c r="C12" s="430"/>
      <c r="D12" s="430"/>
      <c r="E12" s="430"/>
      <c r="F12" s="430"/>
      <c r="G12" s="430"/>
      <c r="H12" s="431"/>
    </row>
    <row r="13" spans="2:8" s="17" customFormat="1" ht="12.75">
      <c r="B13" s="429"/>
      <c r="C13" s="430"/>
      <c r="D13" s="430"/>
      <c r="E13" s="430"/>
      <c r="F13" s="430"/>
      <c r="G13" s="430"/>
      <c r="H13" s="431"/>
    </row>
    <row r="14" spans="2:8" s="17" customFormat="1" ht="12.75">
      <c r="B14" s="429"/>
      <c r="C14" s="430"/>
      <c r="D14" s="430"/>
      <c r="E14" s="430"/>
      <c r="F14" s="430"/>
      <c r="G14" s="430"/>
      <c r="H14" s="431"/>
    </row>
    <row r="15" spans="2:8" s="17" customFormat="1" ht="12.75">
      <c r="B15" s="429"/>
      <c r="C15" s="430"/>
      <c r="D15" s="430"/>
      <c r="E15" s="430"/>
      <c r="F15" s="430"/>
      <c r="G15" s="430"/>
      <c r="H15" s="431"/>
    </row>
    <row r="16" spans="2:8" s="17" customFormat="1" ht="12.75">
      <c r="B16" s="429"/>
      <c r="C16" s="430"/>
      <c r="D16" s="430"/>
      <c r="E16" s="430"/>
      <c r="F16" s="430"/>
      <c r="G16" s="430"/>
      <c r="H16" s="431"/>
    </row>
    <row r="17" spans="2:8" s="13" customFormat="1" ht="12.75">
      <c r="B17" s="429"/>
      <c r="C17" s="430"/>
      <c r="D17" s="430"/>
      <c r="E17" s="430"/>
      <c r="F17" s="430"/>
      <c r="G17" s="430"/>
      <c r="H17" s="431"/>
    </row>
    <row r="18" spans="1:8" s="5" customFormat="1" ht="15.75">
      <c r="A18" s="42"/>
      <c r="B18" s="429"/>
      <c r="C18" s="430"/>
      <c r="D18" s="430"/>
      <c r="E18" s="430"/>
      <c r="F18" s="430"/>
      <c r="G18" s="430"/>
      <c r="H18" s="431"/>
    </row>
    <row r="19" spans="1:8" s="35" customFormat="1" ht="13.5" thickBot="1">
      <c r="A19" s="43"/>
      <c r="B19" s="432"/>
      <c r="C19" s="433"/>
      <c r="D19" s="433"/>
      <c r="E19" s="433"/>
      <c r="F19" s="433"/>
      <c r="G19" s="433"/>
      <c r="H19" s="434"/>
    </row>
    <row r="20" spans="1:8" s="35" customFormat="1" ht="12.75">
      <c r="A20" s="44"/>
      <c r="B20" s="62"/>
      <c r="C20" s="62"/>
      <c r="D20" s="62"/>
      <c r="E20" s="62"/>
      <c r="F20" s="62"/>
      <c r="G20" s="62"/>
      <c r="H20" s="62"/>
    </row>
    <row r="21" spans="1:8" s="35" customFormat="1" ht="12.75">
      <c r="A21" s="44"/>
      <c r="B21" s="12" t="s">
        <v>456</v>
      </c>
      <c r="C21" s="62"/>
      <c r="D21" s="62"/>
      <c r="E21" s="62"/>
      <c r="F21" s="62"/>
      <c r="G21" s="62"/>
      <c r="H21" s="62"/>
    </row>
    <row r="22" spans="1:8" s="35" customFormat="1" ht="13.5" thickBot="1">
      <c r="A22" s="14"/>
      <c r="B22" s="72"/>
      <c r="C22" s="62"/>
      <c r="D22" s="62"/>
      <c r="E22" s="62"/>
      <c r="F22" s="62"/>
      <c r="G22" s="62"/>
      <c r="H22" s="62"/>
    </row>
    <row r="23" spans="1:8" s="21" customFormat="1" ht="12.75">
      <c r="A23" s="35"/>
      <c r="B23" s="426"/>
      <c r="C23" s="427"/>
      <c r="D23" s="427"/>
      <c r="E23" s="427"/>
      <c r="F23" s="427"/>
      <c r="G23" s="427"/>
      <c r="H23" s="428"/>
    </row>
    <row r="24" spans="2:8" s="21" customFormat="1" ht="12.75">
      <c r="B24" s="429"/>
      <c r="C24" s="430"/>
      <c r="D24" s="430"/>
      <c r="E24" s="430"/>
      <c r="F24" s="430"/>
      <c r="G24" s="430"/>
      <c r="H24" s="431"/>
    </row>
    <row r="25" spans="2:8" s="21" customFormat="1" ht="12.75">
      <c r="B25" s="429"/>
      <c r="C25" s="430"/>
      <c r="D25" s="430"/>
      <c r="E25" s="430"/>
      <c r="F25" s="430"/>
      <c r="G25" s="430"/>
      <c r="H25" s="431"/>
    </row>
    <row r="26" spans="2:8" s="21" customFormat="1" ht="12.75">
      <c r="B26" s="429"/>
      <c r="C26" s="430"/>
      <c r="D26" s="430"/>
      <c r="E26" s="430"/>
      <c r="F26" s="430"/>
      <c r="G26" s="430"/>
      <c r="H26" s="431"/>
    </row>
    <row r="27" spans="2:8" s="21" customFormat="1" ht="12.75">
      <c r="B27" s="429"/>
      <c r="C27" s="430"/>
      <c r="D27" s="430"/>
      <c r="E27" s="430"/>
      <c r="F27" s="430"/>
      <c r="G27" s="430"/>
      <c r="H27" s="431"/>
    </row>
    <row r="28" spans="2:8" s="21" customFormat="1" ht="12.75">
      <c r="B28" s="429"/>
      <c r="C28" s="430"/>
      <c r="D28" s="430"/>
      <c r="E28" s="430"/>
      <c r="F28" s="430"/>
      <c r="G28" s="430"/>
      <c r="H28" s="431"/>
    </row>
    <row r="29" spans="2:8" s="21" customFormat="1" ht="12.75">
      <c r="B29" s="429"/>
      <c r="C29" s="430"/>
      <c r="D29" s="430"/>
      <c r="E29" s="430"/>
      <c r="F29" s="430"/>
      <c r="G29" s="430"/>
      <c r="H29" s="431"/>
    </row>
    <row r="30" spans="2:8" s="21" customFormat="1" ht="12.75">
      <c r="B30" s="429"/>
      <c r="C30" s="430"/>
      <c r="D30" s="430"/>
      <c r="E30" s="430"/>
      <c r="F30" s="430"/>
      <c r="G30" s="430"/>
      <c r="H30" s="431"/>
    </row>
    <row r="31" spans="2:8" s="21" customFormat="1" ht="12.75">
      <c r="B31" s="429"/>
      <c r="C31" s="430"/>
      <c r="D31" s="430"/>
      <c r="E31" s="430"/>
      <c r="F31" s="430"/>
      <c r="G31" s="430"/>
      <c r="H31" s="431"/>
    </row>
    <row r="32" spans="2:8" s="21" customFormat="1" ht="12.75">
      <c r="B32" s="429"/>
      <c r="C32" s="430"/>
      <c r="D32" s="430"/>
      <c r="E32" s="430"/>
      <c r="F32" s="430"/>
      <c r="G32" s="430"/>
      <c r="H32" s="431"/>
    </row>
    <row r="33" spans="2:8" s="21" customFormat="1" ht="12.75">
      <c r="B33" s="429"/>
      <c r="C33" s="430"/>
      <c r="D33" s="430"/>
      <c r="E33" s="430"/>
      <c r="F33" s="430"/>
      <c r="G33" s="430"/>
      <c r="H33" s="431"/>
    </row>
    <row r="34" spans="2:8" s="21" customFormat="1" ht="12.75">
      <c r="B34" s="429"/>
      <c r="C34" s="430"/>
      <c r="D34" s="430"/>
      <c r="E34" s="430"/>
      <c r="F34" s="430"/>
      <c r="G34" s="430"/>
      <c r="H34" s="431"/>
    </row>
    <row r="35" spans="2:8" s="21" customFormat="1" ht="12.75">
      <c r="B35" s="429"/>
      <c r="C35" s="430"/>
      <c r="D35" s="430"/>
      <c r="E35" s="430"/>
      <c r="F35" s="430"/>
      <c r="G35" s="430"/>
      <c r="H35" s="431"/>
    </row>
    <row r="36" spans="2:8" s="21" customFormat="1" ht="12.75">
      <c r="B36" s="429"/>
      <c r="C36" s="430"/>
      <c r="D36" s="430"/>
      <c r="E36" s="430"/>
      <c r="F36" s="430"/>
      <c r="G36" s="430"/>
      <c r="H36" s="431"/>
    </row>
    <row r="37" spans="2:8" s="21" customFormat="1" ht="12.75">
      <c r="B37" s="429"/>
      <c r="C37" s="430"/>
      <c r="D37" s="430"/>
      <c r="E37" s="430"/>
      <c r="F37" s="430"/>
      <c r="G37" s="430"/>
      <c r="H37" s="431"/>
    </row>
    <row r="38" spans="2:8" s="21" customFormat="1" ht="13.5" thickBot="1">
      <c r="B38" s="432"/>
      <c r="C38" s="433"/>
      <c r="D38" s="433"/>
      <c r="E38" s="433"/>
      <c r="F38" s="433"/>
      <c r="G38" s="433"/>
      <c r="H38" s="434"/>
    </row>
    <row r="39" spans="2:8" s="21" customFormat="1" ht="12.75">
      <c r="B39" s="62"/>
      <c r="C39" s="62"/>
      <c r="D39" s="62"/>
      <c r="E39" s="62"/>
      <c r="F39" s="62"/>
      <c r="G39" s="62"/>
      <c r="H39" s="62"/>
    </row>
    <row r="40" spans="2:8" s="21" customFormat="1" ht="12.75">
      <c r="B40" s="14" t="s">
        <v>457</v>
      </c>
      <c r="C40" s="62"/>
      <c r="D40" s="62"/>
      <c r="E40" s="62"/>
      <c r="F40" s="62"/>
      <c r="G40" s="62"/>
      <c r="H40" s="62"/>
    </row>
    <row r="41" spans="2:8" s="21" customFormat="1" ht="13.5" thickBot="1">
      <c r="B41" s="62"/>
      <c r="C41" s="62"/>
      <c r="D41" s="62"/>
      <c r="E41" s="62"/>
      <c r="F41" s="62"/>
      <c r="G41" s="62"/>
      <c r="H41" s="62"/>
    </row>
    <row r="42" spans="2:8" s="21" customFormat="1" ht="12.75">
      <c r="B42" s="435"/>
      <c r="C42" s="436"/>
      <c r="D42" s="436"/>
      <c r="E42" s="436"/>
      <c r="F42" s="436"/>
      <c r="G42" s="436"/>
      <c r="H42" s="437"/>
    </row>
    <row r="43" spans="2:8" s="21" customFormat="1" ht="12.75">
      <c r="B43" s="438"/>
      <c r="C43" s="439"/>
      <c r="D43" s="439"/>
      <c r="E43" s="439"/>
      <c r="F43" s="439"/>
      <c r="G43" s="439"/>
      <c r="H43" s="440"/>
    </row>
    <row r="44" spans="2:8" s="21" customFormat="1" ht="12.75">
      <c r="B44" s="438"/>
      <c r="C44" s="439"/>
      <c r="D44" s="439"/>
      <c r="E44" s="439"/>
      <c r="F44" s="439"/>
      <c r="G44" s="439"/>
      <c r="H44" s="440"/>
    </row>
    <row r="45" spans="2:8" s="21" customFormat="1" ht="12.75">
      <c r="B45" s="438"/>
      <c r="C45" s="439"/>
      <c r="D45" s="439"/>
      <c r="E45" s="439"/>
      <c r="F45" s="439"/>
      <c r="G45" s="439"/>
      <c r="H45" s="440"/>
    </row>
    <row r="46" spans="2:8" s="21" customFormat="1" ht="12.75">
      <c r="B46" s="438"/>
      <c r="C46" s="439"/>
      <c r="D46" s="439"/>
      <c r="E46" s="439"/>
      <c r="F46" s="439"/>
      <c r="G46" s="439"/>
      <c r="H46" s="440"/>
    </row>
    <row r="47" spans="2:8" s="21" customFormat="1" ht="12.75">
      <c r="B47" s="438"/>
      <c r="C47" s="439"/>
      <c r="D47" s="439"/>
      <c r="E47" s="439"/>
      <c r="F47" s="439"/>
      <c r="G47" s="439"/>
      <c r="H47" s="440"/>
    </row>
    <row r="48" spans="2:8" s="21" customFormat="1" ht="12.75">
      <c r="B48" s="438"/>
      <c r="C48" s="439"/>
      <c r="D48" s="439"/>
      <c r="E48" s="439"/>
      <c r="F48" s="439"/>
      <c r="G48" s="439"/>
      <c r="H48" s="440"/>
    </row>
    <row r="49" spans="2:8" s="21" customFormat="1" ht="12.75">
      <c r="B49" s="438"/>
      <c r="C49" s="439"/>
      <c r="D49" s="439"/>
      <c r="E49" s="439"/>
      <c r="F49" s="439"/>
      <c r="G49" s="439"/>
      <c r="H49" s="440"/>
    </row>
    <row r="50" spans="2:8" s="21" customFormat="1" ht="12.75">
      <c r="B50" s="438"/>
      <c r="C50" s="439"/>
      <c r="D50" s="439"/>
      <c r="E50" s="439"/>
      <c r="F50" s="439"/>
      <c r="G50" s="439"/>
      <c r="H50" s="440"/>
    </row>
    <row r="51" spans="2:8" s="21" customFormat="1" ht="12.75">
      <c r="B51" s="438"/>
      <c r="C51" s="439"/>
      <c r="D51" s="439"/>
      <c r="E51" s="439"/>
      <c r="F51" s="439"/>
      <c r="G51" s="439"/>
      <c r="H51" s="440"/>
    </row>
    <row r="52" spans="2:8" s="21" customFormat="1" ht="12.75">
      <c r="B52" s="438"/>
      <c r="C52" s="439"/>
      <c r="D52" s="439"/>
      <c r="E52" s="439"/>
      <c r="F52" s="439"/>
      <c r="G52" s="439"/>
      <c r="H52" s="440"/>
    </row>
    <row r="53" spans="2:8" s="21" customFormat="1" ht="12.75">
      <c r="B53" s="438"/>
      <c r="C53" s="439"/>
      <c r="D53" s="439"/>
      <c r="E53" s="439"/>
      <c r="F53" s="439"/>
      <c r="G53" s="439"/>
      <c r="H53" s="440"/>
    </row>
    <row r="54" spans="2:8" s="21" customFormat="1" ht="12.75">
      <c r="B54" s="438"/>
      <c r="C54" s="439"/>
      <c r="D54" s="439"/>
      <c r="E54" s="439"/>
      <c r="F54" s="439"/>
      <c r="G54" s="439"/>
      <c r="H54" s="440"/>
    </row>
    <row r="55" spans="2:8" s="21" customFormat="1" ht="12.75">
      <c r="B55" s="438"/>
      <c r="C55" s="439"/>
      <c r="D55" s="439"/>
      <c r="E55" s="439"/>
      <c r="F55" s="439"/>
      <c r="G55" s="439"/>
      <c r="H55" s="440"/>
    </row>
    <row r="56" spans="2:8" s="21" customFormat="1" ht="12.75">
      <c r="B56" s="438"/>
      <c r="C56" s="439"/>
      <c r="D56" s="439"/>
      <c r="E56" s="439"/>
      <c r="F56" s="439"/>
      <c r="G56" s="439"/>
      <c r="H56" s="440"/>
    </row>
    <row r="57" spans="2:8" s="21" customFormat="1" ht="12.75">
      <c r="B57" s="438"/>
      <c r="C57" s="439"/>
      <c r="D57" s="439"/>
      <c r="E57" s="439"/>
      <c r="F57" s="439"/>
      <c r="G57" s="439"/>
      <c r="H57" s="440"/>
    </row>
    <row r="58" spans="2:8" s="21" customFormat="1" ht="12.75">
      <c r="B58" s="438"/>
      <c r="C58" s="439"/>
      <c r="D58" s="439"/>
      <c r="E58" s="439"/>
      <c r="F58" s="439"/>
      <c r="G58" s="439"/>
      <c r="H58" s="440"/>
    </row>
    <row r="59" spans="2:8" s="21" customFormat="1" ht="12.75">
      <c r="B59" s="438"/>
      <c r="C59" s="439"/>
      <c r="D59" s="439"/>
      <c r="E59" s="439"/>
      <c r="F59" s="439"/>
      <c r="G59" s="439"/>
      <c r="H59" s="440"/>
    </row>
    <row r="60" spans="2:8" s="21" customFormat="1" ht="12.75">
      <c r="B60" s="438"/>
      <c r="C60" s="439"/>
      <c r="D60" s="439"/>
      <c r="E60" s="439"/>
      <c r="F60" s="439"/>
      <c r="G60" s="439"/>
      <c r="H60" s="440"/>
    </row>
    <row r="61" spans="2:8" s="21" customFormat="1" ht="12.75">
      <c r="B61" s="438"/>
      <c r="C61" s="439"/>
      <c r="D61" s="439"/>
      <c r="E61" s="439"/>
      <c r="F61" s="439"/>
      <c r="G61" s="439"/>
      <c r="H61" s="440"/>
    </row>
    <row r="62" spans="2:8" s="21" customFormat="1" ht="12.75">
      <c r="B62" s="438"/>
      <c r="C62" s="439"/>
      <c r="D62" s="439"/>
      <c r="E62" s="439"/>
      <c r="F62" s="439"/>
      <c r="G62" s="439"/>
      <c r="H62" s="440"/>
    </row>
    <row r="63" spans="2:8" s="21" customFormat="1" ht="13.5" thickBot="1">
      <c r="B63" s="441"/>
      <c r="C63" s="442"/>
      <c r="D63" s="442"/>
      <c r="E63" s="442"/>
      <c r="F63" s="442"/>
      <c r="G63" s="442"/>
      <c r="H63" s="443"/>
    </row>
    <row r="64" spans="2:8" s="21" customFormat="1" ht="12.75">
      <c r="B64" s="62"/>
      <c r="C64" s="62"/>
      <c r="D64" s="62"/>
      <c r="E64" s="62"/>
      <c r="F64" s="62"/>
      <c r="G64" s="62"/>
      <c r="H64" s="62"/>
    </row>
    <row r="66" s="3" customFormat="1" ht="15.75">
      <c r="A66" s="4" t="s">
        <v>458</v>
      </c>
    </row>
    <row r="67" s="13" customFormat="1" ht="12.75"/>
    <row r="68" spans="1:9" s="13" customFormat="1" ht="26.25" customHeight="1">
      <c r="A68" s="12"/>
      <c r="B68" s="444" t="s">
        <v>126</v>
      </c>
      <c r="C68" s="444"/>
      <c r="D68" s="444"/>
      <c r="E68" s="444"/>
      <c r="F68" s="444"/>
      <c r="G68" s="444"/>
      <c r="H68" s="444"/>
      <c r="I68" s="444"/>
    </row>
    <row r="69" s="13" customFormat="1" ht="12.75">
      <c r="B69" s="106"/>
    </row>
    <row r="70" spans="2:4" s="13" customFormat="1" ht="13.5" thickBot="1">
      <c r="B70" s="422" t="s">
        <v>58</v>
      </c>
      <c r="C70" s="422"/>
      <c r="D70" s="422"/>
    </row>
    <row r="71" spans="2:8" s="13" customFormat="1" ht="12.75">
      <c r="B71" s="424"/>
      <c r="C71" s="414"/>
      <c r="D71" s="414"/>
      <c r="E71" s="414"/>
      <c r="F71" s="414"/>
      <c r="G71" s="414"/>
      <c r="H71" s="415"/>
    </row>
    <row r="72" spans="2:8" s="13" customFormat="1" ht="12.75">
      <c r="B72" s="416"/>
      <c r="C72" s="417"/>
      <c r="D72" s="417"/>
      <c r="E72" s="417"/>
      <c r="F72" s="417"/>
      <c r="G72" s="417"/>
      <c r="H72" s="418"/>
    </row>
    <row r="73" spans="2:8" s="13" customFormat="1" ht="12.75">
      <c r="B73" s="416"/>
      <c r="C73" s="417"/>
      <c r="D73" s="417"/>
      <c r="E73" s="417"/>
      <c r="F73" s="417"/>
      <c r="G73" s="417"/>
      <c r="H73" s="418"/>
    </row>
    <row r="74" spans="2:8" s="13" customFormat="1" ht="12.75">
      <c r="B74" s="416"/>
      <c r="C74" s="417"/>
      <c r="D74" s="417"/>
      <c r="E74" s="417"/>
      <c r="F74" s="417"/>
      <c r="G74" s="417"/>
      <c r="H74" s="418"/>
    </row>
    <row r="75" spans="2:8" s="13" customFormat="1" ht="12.75">
      <c r="B75" s="416"/>
      <c r="C75" s="417"/>
      <c r="D75" s="417"/>
      <c r="E75" s="417"/>
      <c r="F75" s="417"/>
      <c r="G75" s="417"/>
      <c r="H75" s="418"/>
    </row>
    <row r="76" spans="2:8" s="13" customFormat="1" ht="12.75">
      <c r="B76" s="416"/>
      <c r="C76" s="417"/>
      <c r="D76" s="417"/>
      <c r="E76" s="417"/>
      <c r="F76" s="417"/>
      <c r="G76" s="417"/>
      <c r="H76" s="418"/>
    </row>
    <row r="77" spans="2:8" s="13" customFormat="1" ht="13.5" thickBot="1">
      <c r="B77" s="419"/>
      <c r="C77" s="420"/>
      <c r="D77" s="420"/>
      <c r="E77" s="420"/>
      <c r="F77" s="420"/>
      <c r="G77" s="420"/>
      <c r="H77" s="421"/>
    </row>
    <row r="78" spans="2:4" s="13" customFormat="1" ht="12.75">
      <c r="B78" s="71"/>
      <c r="C78" s="71"/>
      <c r="D78" s="71"/>
    </row>
    <row r="79" spans="2:4" s="13" customFormat="1" ht="13.5" thickBot="1">
      <c r="B79" s="423" t="s">
        <v>59</v>
      </c>
      <c r="C79" s="423"/>
      <c r="D79" s="423"/>
    </row>
    <row r="80" spans="2:8" s="13" customFormat="1" ht="12.75">
      <c r="B80" s="413"/>
      <c r="C80" s="414"/>
      <c r="D80" s="414"/>
      <c r="E80" s="414"/>
      <c r="F80" s="414"/>
      <c r="G80" s="414"/>
      <c r="H80" s="415"/>
    </row>
    <row r="81" spans="2:8" s="13" customFormat="1" ht="12.75">
      <c r="B81" s="416"/>
      <c r="C81" s="417"/>
      <c r="D81" s="417"/>
      <c r="E81" s="417"/>
      <c r="F81" s="417"/>
      <c r="G81" s="417"/>
      <c r="H81" s="418"/>
    </row>
    <row r="82" spans="2:8" s="13" customFormat="1" ht="12.75">
      <c r="B82" s="416"/>
      <c r="C82" s="417"/>
      <c r="D82" s="417"/>
      <c r="E82" s="417"/>
      <c r="F82" s="417"/>
      <c r="G82" s="417"/>
      <c r="H82" s="418"/>
    </row>
    <row r="83" spans="2:8" s="13" customFormat="1" ht="12.75">
      <c r="B83" s="416"/>
      <c r="C83" s="417"/>
      <c r="D83" s="417"/>
      <c r="E83" s="417"/>
      <c r="F83" s="417"/>
      <c r="G83" s="417"/>
      <c r="H83" s="418"/>
    </row>
    <row r="84" spans="2:8" s="13" customFormat="1" ht="12.75">
      <c r="B84" s="416"/>
      <c r="C84" s="417"/>
      <c r="D84" s="417"/>
      <c r="E84" s="417"/>
      <c r="F84" s="417"/>
      <c r="G84" s="417"/>
      <c r="H84" s="418"/>
    </row>
    <row r="85" spans="2:8" s="13" customFormat="1" ht="12.75">
      <c r="B85" s="416"/>
      <c r="C85" s="417"/>
      <c r="D85" s="417"/>
      <c r="E85" s="417"/>
      <c r="F85" s="417"/>
      <c r="G85" s="417"/>
      <c r="H85" s="418"/>
    </row>
    <row r="86" spans="2:8" s="13" customFormat="1" ht="13.5" thickBot="1">
      <c r="B86" s="419"/>
      <c r="C86" s="420"/>
      <c r="D86" s="420"/>
      <c r="E86" s="420"/>
      <c r="F86" s="420"/>
      <c r="G86" s="420"/>
      <c r="H86" s="421"/>
    </row>
    <row r="87" spans="2:4" s="13" customFormat="1" ht="12.75">
      <c r="B87" s="71"/>
      <c r="C87" s="71"/>
      <c r="D87" s="71"/>
    </row>
    <row r="88" spans="2:4" s="13" customFormat="1" ht="13.5" thickBot="1">
      <c r="B88" s="423" t="s">
        <v>60</v>
      </c>
      <c r="C88" s="423"/>
      <c r="D88" s="423"/>
    </row>
    <row r="89" spans="2:8" s="13" customFormat="1" ht="12.75">
      <c r="B89" s="413"/>
      <c r="C89" s="414"/>
      <c r="D89" s="414"/>
      <c r="E89" s="414"/>
      <c r="F89" s="414"/>
      <c r="G89" s="414"/>
      <c r="H89" s="415"/>
    </row>
    <row r="90" spans="2:8" s="13" customFormat="1" ht="12.75">
      <c r="B90" s="416"/>
      <c r="C90" s="417"/>
      <c r="D90" s="417"/>
      <c r="E90" s="417"/>
      <c r="F90" s="417"/>
      <c r="G90" s="417"/>
      <c r="H90" s="418"/>
    </row>
    <row r="91" spans="2:8" s="13" customFormat="1" ht="12.75">
      <c r="B91" s="416"/>
      <c r="C91" s="417"/>
      <c r="D91" s="417"/>
      <c r="E91" s="417"/>
      <c r="F91" s="417"/>
      <c r="G91" s="417"/>
      <c r="H91" s="418"/>
    </row>
    <row r="92" spans="2:8" s="13" customFormat="1" ht="12.75">
      <c r="B92" s="416"/>
      <c r="C92" s="417"/>
      <c r="D92" s="417"/>
      <c r="E92" s="417"/>
      <c r="F92" s="417"/>
      <c r="G92" s="417"/>
      <c r="H92" s="418"/>
    </row>
    <row r="93" spans="2:8" s="13" customFormat="1" ht="12.75">
      <c r="B93" s="416"/>
      <c r="C93" s="417"/>
      <c r="D93" s="417"/>
      <c r="E93" s="417"/>
      <c r="F93" s="417"/>
      <c r="G93" s="417"/>
      <c r="H93" s="418"/>
    </row>
    <row r="94" spans="2:8" s="13" customFormat="1" ht="12.75">
      <c r="B94" s="416"/>
      <c r="C94" s="417"/>
      <c r="D94" s="417"/>
      <c r="E94" s="417"/>
      <c r="F94" s="417"/>
      <c r="G94" s="417"/>
      <c r="H94" s="418"/>
    </row>
    <row r="95" spans="2:8" s="13" customFormat="1" ht="13.5" thickBot="1">
      <c r="B95" s="419"/>
      <c r="C95" s="420"/>
      <c r="D95" s="420"/>
      <c r="E95" s="420"/>
      <c r="F95" s="420"/>
      <c r="G95" s="420"/>
      <c r="H95" s="421"/>
    </row>
    <row r="96" spans="2:4" s="13" customFormat="1" ht="12.75">
      <c r="B96" s="71"/>
      <c r="C96" s="71"/>
      <c r="D96" s="71"/>
    </row>
    <row r="97" spans="2:4" s="13" customFormat="1" ht="13.5" thickBot="1">
      <c r="B97" s="422" t="s">
        <v>61</v>
      </c>
      <c r="C97" s="422"/>
      <c r="D97" s="422"/>
    </row>
    <row r="98" spans="2:8" s="13" customFormat="1" ht="12.75">
      <c r="B98" s="413"/>
      <c r="C98" s="414"/>
      <c r="D98" s="414"/>
      <c r="E98" s="414"/>
      <c r="F98" s="414"/>
      <c r="G98" s="414"/>
      <c r="H98" s="415"/>
    </row>
    <row r="99" spans="2:8" s="13" customFormat="1" ht="12.75">
      <c r="B99" s="416"/>
      <c r="C99" s="417"/>
      <c r="D99" s="417"/>
      <c r="E99" s="417"/>
      <c r="F99" s="417"/>
      <c r="G99" s="417"/>
      <c r="H99" s="418"/>
    </row>
    <row r="100" spans="2:8" s="13" customFormat="1" ht="12.75">
      <c r="B100" s="416"/>
      <c r="C100" s="417"/>
      <c r="D100" s="417"/>
      <c r="E100" s="417"/>
      <c r="F100" s="417"/>
      <c r="G100" s="417"/>
      <c r="H100" s="418"/>
    </row>
    <row r="101" spans="2:8" s="13" customFormat="1" ht="12.75">
      <c r="B101" s="416"/>
      <c r="C101" s="417"/>
      <c r="D101" s="417"/>
      <c r="E101" s="417"/>
      <c r="F101" s="417"/>
      <c r="G101" s="417"/>
      <c r="H101" s="418"/>
    </row>
    <row r="102" spans="2:8" s="13" customFormat="1" ht="12.75">
      <c r="B102" s="416"/>
      <c r="C102" s="417"/>
      <c r="D102" s="417"/>
      <c r="E102" s="417"/>
      <c r="F102" s="417"/>
      <c r="G102" s="417"/>
      <c r="H102" s="418"/>
    </row>
    <row r="103" spans="2:8" s="13" customFormat="1" ht="12.75">
      <c r="B103" s="416"/>
      <c r="C103" s="417"/>
      <c r="D103" s="417"/>
      <c r="E103" s="417"/>
      <c r="F103" s="417"/>
      <c r="G103" s="417"/>
      <c r="H103" s="418"/>
    </row>
    <row r="104" spans="2:8" s="13" customFormat="1" ht="13.5" thickBot="1">
      <c r="B104" s="419"/>
      <c r="C104" s="420"/>
      <c r="D104" s="420"/>
      <c r="E104" s="420"/>
      <c r="F104" s="420"/>
      <c r="G104" s="420"/>
      <c r="H104" s="421"/>
    </row>
    <row r="105" spans="2:4" s="13" customFormat="1" ht="12.75">
      <c r="B105" s="71"/>
      <c r="C105" s="71"/>
      <c r="D105" s="71"/>
    </row>
    <row r="106" spans="2:4" s="13" customFormat="1" ht="13.5" thickBot="1">
      <c r="B106" s="422" t="s">
        <v>62</v>
      </c>
      <c r="C106" s="422"/>
      <c r="D106" s="422"/>
    </row>
    <row r="107" spans="2:8" s="13" customFormat="1" ht="12.75">
      <c r="B107" s="413"/>
      <c r="C107" s="414"/>
      <c r="D107" s="414"/>
      <c r="E107" s="414"/>
      <c r="F107" s="414"/>
      <c r="G107" s="414"/>
      <c r="H107" s="415"/>
    </row>
    <row r="108" spans="2:8" s="13" customFormat="1" ht="12.75">
      <c r="B108" s="416"/>
      <c r="C108" s="417"/>
      <c r="D108" s="417"/>
      <c r="E108" s="417"/>
      <c r="F108" s="417"/>
      <c r="G108" s="417"/>
      <c r="H108" s="418"/>
    </row>
    <row r="109" spans="2:8" s="13" customFormat="1" ht="12.75">
      <c r="B109" s="416"/>
      <c r="C109" s="417"/>
      <c r="D109" s="417"/>
      <c r="E109" s="417"/>
      <c r="F109" s="417"/>
      <c r="G109" s="417"/>
      <c r="H109" s="418"/>
    </row>
    <row r="110" spans="2:8" s="13" customFormat="1" ht="12.75">
      <c r="B110" s="416"/>
      <c r="C110" s="417"/>
      <c r="D110" s="417"/>
      <c r="E110" s="417"/>
      <c r="F110" s="417"/>
      <c r="G110" s="417"/>
      <c r="H110" s="418"/>
    </row>
    <row r="111" spans="2:8" s="13" customFormat="1" ht="12.75">
      <c r="B111" s="416"/>
      <c r="C111" s="417"/>
      <c r="D111" s="417"/>
      <c r="E111" s="417"/>
      <c r="F111" s="417"/>
      <c r="G111" s="417"/>
      <c r="H111" s="418"/>
    </row>
    <row r="112" spans="2:8" s="13" customFormat="1" ht="12.75">
      <c r="B112" s="416"/>
      <c r="C112" s="417"/>
      <c r="D112" s="417"/>
      <c r="E112" s="417"/>
      <c r="F112" s="417"/>
      <c r="G112" s="417"/>
      <c r="H112" s="418"/>
    </row>
    <row r="113" spans="2:8" s="13" customFormat="1" ht="13.5" thickBot="1">
      <c r="B113" s="419"/>
      <c r="C113" s="420"/>
      <c r="D113" s="420"/>
      <c r="E113" s="420"/>
      <c r="F113" s="420"/>
      <c r="G113" s="420"/>
      <c r="H113" s="421"/>
    </row>
    <row r="114" spans="2:4" s="13" customFormat="1" ht="12.75">
      <c r="B114" s="71"/>
      <c r="C114" s="71"/>
      <c r="D114" s="71"/>
    </row>
    <row r="115" spans="2:4" s="13" customFormat="1" ht="13.5" thickBot="1">
      <c r="B115" s="422" t="s">
        <v>63</v>
      </c>
      <c r="C115" s="422"/>
      <c r="D115" s="422"/>
    </row>
    <row r="116" spans="2:8" s="13" customFormat="1" ht="12.75">
      <c r="B116" s="413"/>
      <c r="C116" s="414"/>
      <c r="D116" s="414"/>
      <c r="E116" s="414"/>
      <c r="F116" s="414"/>
      <c r="G116" s="414"/>
      <c r="H116" s="415"/>
    </row>
    <row r="117" spans="2:8" s="13" customFormat="1" ht="12.75">
      <c r="B117" s="416"/>
      <c r="C117" s="417"/>
      <c r="D117" s="417"/>
      <c r="E117" s="417"/>
      <c r="F117" s="417"/>
      <c r="G117" s="417"/>
      <c r="H117" s="418"/>
    </row>
    <row r="118" spans="2:8" s="13" customFormat="1" ht="12.75">
      <c r="B118" s="416"/>
      <c r="C118" s="417"/>
      <c r="D118" s="417"/>
      <c r="E118" s="417"/>
      <c r="F118" s="417"/>
      <c r="G118" s="417"/>
      <c r="H118" s="418"/>
    </row>
    <row r="119" spans="2:8" s="13" customFormat="1" ht="12.75">
      <c r="B119" s="416"/>
      <c r="C119" s="417"/>
      <c r="D119" s="417"/>
      <c r="E119" s="417"/>
      <c r="F119" s="417"/>
      <c r="G119" s="417"/>
      <c r="H119" s="418"/>
    </row>
    <row r="120" spans="2:8" s="13" customFormat="1" ht="12.75">
      <c r="B120" s="416"/>
      <c r="C120" s="417"/>
      <c r="D120" s="417"/>
      <c r="E120" s="417"/>
      <c r="F120" s="417"/>
      <c r="G120" s="417"/>
      <c r="H120" s="418"/>
    </row>
    <row r="121" spans="2:8" s="13" customFormat="1" ht="12.75">
      <c r="B121" s="416"/>
      <c r="C121" s="417"/>
      <c r="D121" s="417"/>
      <c r="E121" s="417"/>
      <c r="F121" s="417"/>
      <c r="G121" s="417"/>
      <c r="H121" s="418"/>
    </row>
    <row r="122" spans="2:8" s="13" customFormat="1" ht="13.5" thickBot="1">
      <c r="B122" s="419"/>
      <c r="C122" s="420"/>
      <c r="D122" s="420"/>
      <c r="E122" s="420"/>
      <c r="F122" s="420"/>
      <c r="G122" s="420"/>
      <c r="H122" s="421"/>
    </row>
    <row r="123" spans="2:18" s="17" customFormat="1" ht="12.75">
      <c r="B123" s="40"/>
      <c r="C123" s="40"/>
      <c r="D123" s="40"/>
      <c r="E123" s="40"/>
      <c r="F123" s="40"/>
      <c r="G123" s="40"/>
      <c r="H123" s="40"/>
      <c r="I123" s="44"/>
      <c r="J123" s="52"/>
      <c r="K123" s="52"/>
      <c r="L123" s="52"/>
      <c r="M123" s="52"/>
      <c r="N123" s="52"/>
      <c r="O123" s="52"/>
      <c r="P123" s="44"/>
      <c r="Q123" s="44"/>
      <c r="R123" s="49"/>
    </row>
  </sheetData>
  <sheetProtection/>
  <mergeCells count="17">
    <mergeCell ref="B80:H86"/>
    <mergeCell ref="B71:H77"/>
    <mergeCell ref="D1:H1"/>
    <mergeCell ref="B7:H19"/>
    <mergeCell ref="B23:H38"/>
    <mergeCell ref="B42:H63"/>
    <mergeCell ref="B68:I68"/>
    <mergeCell ref="B98:H104"/>
    <mergeCell ref="B116:H122"/>
    <mergeCell ref="B106:D106"/>
    <mergeCell ref="B115:D115"/>
    <mergeCell ref="B107:H113"/>
    <mergeCell ref="B70:D70"/>
    <mergeCell ref="B79:D79"/>
    <mergeCell ref="B88:D88"/>
    <mergeCell ref="B97:D97"/>
    <mergeCell ref="B89:H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rowBreaks count="1" manualBreakCount="1">
    <brk id="6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93"/>
  <sheetViews>
    <sheetView view="pageBreakPreview" zoomScaleSheetLayoutView="100" zoomScalePageLayoutView="0" workbookViewId="0" topLeftCell="A58">
      <selection activeCell="A70" sqref="A70:IV70"/>
    </sheetView>
  </sheetViews>
  <sheetFormatPr defaultColWidth="11.421875" defaultRowHeight="12.75"/>
  <cols>
    <col min="1" max="1" width="3.28125" style="0" customWidth="1"/>
    <col min="7" max="7" width="17.7109375" style="0" customWidth="1"/>
    <col min="8" max="8" width="24.57421875" style="0" customWidth="1"/>
  </cols>
  <sheetData>
    <row r="1" spans="1:8" s="2" customFormat="1" ht="18">
      <c r="A1" s="1"/>
      <c r="B1" s="1"/>
      <c r="C1" s="1"/>
      <c r="D1" s="451" t="s">
        <v>0</v>
      </c>
      <c r="E1" s="451"/>
      <c r="F1" s="451"/>
      <c r="G1" s="451"/>
      <c r="H1" s="451"/>
    </row>
    <row r="2" spans="1:6" s="3" customFormat="1" ht="15.75">
      <c r="A2" s="2"/>
      <c r="B2" s="2"/>
      <c r="C2" s="2"/>
      <c r="D2" s="2"/>
      <c r="E2" s="38"/>
      <c r="F2" s="112">
        <v>2024</v>
      </c>
    </row>
    <row r="3" ht="12.75">
      <c r="B3" s="123" t="s">
        <v>125</v>
      </c>
    </row>
    <row r="5" spans="1:18" s="17" customFormat="1" ht="15.75">
      <c r="A5" s="4" t="s">
        <v>57</v>
      </c>
      <c r="B5" s="3"/>
      <c r="C5" s="3"/>
      <c r="D5" s="3"/>
      <c r="E5" s="3"/>
      <c r="F5" s="3"/>
      <c r="G5" s="3"/>
      <c r="H5" s="3"/>
      <c r="I5" s="44"/>
      <c r="J5" s="463"/>
      <c r="K5" s="463"/>
      <c r="L5" s="463"/>
      <c r="M5" s="463"/>
      <c r="N5" s="463"/>
      <c r="O5" s="463"/>
      <c r="P5" s="44"/>
      <c r="Q5" s="44"/>
      <c r="R5" s="49"/>
    </row>
    <row r="6" spans="1:18" s="17" customFormat="1" ht="15.75">
      <c r="A6" s="4"/>
      <c r="B6" s="59" t="s">
        <v>73</v>
      </c>
      <c r="C6" s="3"/>
      <c r="D6" s="3"/>
      <c r="E6" s="3"/>
      <c r="F6" s="3"/>
      <c r="G6" s="3"/>
      <c r="H6" s="3"/>
      <c r="I6" s="44"/>
      <c r="J6" s="52"/>
      <c r="K6" s="52"/>
      <c r="L6" s="52"/>
      <c r="M6" s="52"/>
      <c r="N6" s="52"/>
      <c r="O6" s="52"/>
      <c r="P6" s="44"/>
      <c r="Q6" s="44"/>
      <c r="R6" s="49"/>
    </row>
    <row r="7" spans="1:18" s="17" customFormat="1" ht="12.75">
      <c r="A7" s="13"/>
      <c r="B7" s="13"/>
      <c r="C7" s="13"/>
      <c r="D7" s="13"/>
      <c r="E7" s="13"/>
      <c r="F7" s="13"/>
      <c r="G7" s="13"/>
      <c r="H7" s="13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s="13" customFormat="1" ht="12.75" customHeight="1">
      <c r="A8" s="478" t="s">
        <v>5</v>
      </c>
      <c r="B8" s="478"/>
      <c r="C8" s="478"/>
      <c r="D8" s="478"/>
      <c r="E8" s="464" t="s">
        <v>25</v>
      </c>
      <c r="F8" s="474" t="s">
        <v>71</v>
      </c>
      <c r="G8" s="476" t="s">
        <v>78</v>
      </c>
      <c r="H8" s="477"/>
      <c r="I8" s="459"/>
      <c r="J8" s="459"/>
      <c r="K8" s="459"/>
      <c r="L8" s="459"/>
      <c r="M8" s="459"/>
      <c r="N8" s="459"/>
      <c r="O8" s="459"/>
      <c r="P8" s="45"/>
      <c r="Q8" s="45"/>
      <c r="R8" s="44"/>
    </row>
    <row r="9" spans="1:18" s="13" customFormat="1" ht="54" customHeight="1">
      <c r="A9" s="478"/>
      <c r="B9" s="478"/>
      <c r="C9" s="478"/>
      <c r="D9" s="478"/>
      <c r="E9" s="465"/>
      <c r="F9" s="475"/>
      <c r="G9" s="107" t="s">
        <v>116</v>
      </c>
      <c r="H9" s="76" t="s">
        <v>117</v>
      </c>
      <c r="I9" s="44"/>
      <c r="J9" s="463"/>
      <c r="K9" s="463"/>
      <c r="L9" s="463"/>
      <c r="M9" s="463"/>
      <c r="N9" s="463"/>
      <c r="O9" s="463"/>
      <c r="P9" s="44"/>
      <c r="Q9" s="44"/>
      <c r="R9" s="44"/>
    </row>
    <row r="10" spans="1:18" s="13" customFormat="1" ht="12.75">
      <c r="A10" s="460" t="s">
        <v>52</v>
      </c>
      <c r="B10" s="461"/>
      <c r="C10" s="461"/>
      <c r="D10" s="462"/>
      <c r="E10" s="31"/>
      <c r="F10" s="31"/>
      <c r="G10" s="31"/>
      <c r="H10" s="32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s="3" customFormat="1" ht="12.75">
      <c r="A11" s="26"/>
      <c r="B11" s="455"/>
      <c r="C11" s="456"/>
      <c r="D11" s="457"/>
      <c r="E11" s="56"/>
      <c r="F11" s="54"/>
      <c r="G11" s="25"/>
      <c r="H11" s="28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s="13" customFormat="1" ht="12.75">
      <c r="A12" s="26"/>
      <c r="B12" s="455"/>
      <c r="C12" s="456"/>
      <c r="D12" s="457"/>
      <c r="E12" s="56"/>
      <c r="F12" s="54"/>
      <c r="G12" s="25"/>
      <c r="H12" s="28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s="13" customFormat="1" ht="12.75">
      <c r="A13" s="26"/>
      <c r="B13" s="455"/>
      <c r="C13" s="456"/>
      <c r="D13" s="457"/>
      <c r="E13" s="56"/>
      <c r="F13" s="54"/>
      <c r="G13" s="25"/>
      <c r="H13" s="28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s="13" customFormat="1" ht="12.75">
      <c r="A14" s="26"/>
      <c r="B14" s="455"/>
      <c r="C14" s="456"/>
      <c r="D14" s="457"/>
      <c r="E14" s="56"/>
      <c r="F14" s="54"/>
      <c r="G14" s="25"/>
      <c r="H14" s="28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s="13" customFormat="1" ht="12.75">
      <c r="A15" s="26"/>
      <c r="B15" s="455"/>
      <c r="C15" s="456"/>
      <c r="D15" s="457"/>
      <c r="E15" s="56"/>
      <c r="F15" s="54"/>
      <c r="G15" s="25"/>
      <c r="H15" s="28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s="13" customFormat="1" ht="12.75">
      <c r="A16" s="26"/>
      <c r="B16" s="455"/>
      <c r="C16" s="456"/>
      <c r="D16" s="457"/>
      <c r="E16" s="56"/>
      <c r="F16" s="54"/>
      <c r="G16" s="25"/>
      <c r="H16" s="28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s="13" customFormat="1" ht="12.75">
      <c r="A17" s="26"/>
      <c r="B17" s="468" t="s">
        <v>24</v>
      </c>
      <c r="C17" s="469"/>
      <c r="D17" s="470"/>
      <c r="E17" s="58">
        <f>SUM(E11:E16)</f>
        <v>0</v>
      </c>
      <c r="F17" s="58"/>
      <c r="G17" s="31">
        <f>SUM(G11:G16)</f>
        <v>0</v>
      </c>
      <c r="H17" s="32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254" s="17" customFormat="1" ht="12.75">
      <c r="A18" s="460" t="s">
        <v>65</v>
      </c>
      <c r="B18" s="461"/>
      <c r="C18" s="461"/>
      <c r="D18" s="462"/>
      <c r="E18" s="31"/>
      <c r="F18" s="31"/>
      <c r="G18" s="31"/>
      <c r="H18" s="32"/>
      <c r="I18" s="50"/>
      <c r="J18" s="49"/>
      <c r="K18" s="50"/>
      <c r="L18" s="50"/>
      <c r="M18" s="50"/>
      <c r="N18" s="50"/>
      <c r="O18" s="50"/>
      <c r="P18" s="50"/>
      <c r="Q18" s="50"/>
      <c r="R18" s="5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18" s="13" customFormat="1" ht="12.75">
      <c r="A19" s="26"/>
      <c r="B19" s="455"/>
      <c r="C19" s="456"/>
      <c r="D19" s="457"/>
      <c r="E19" s="56"/>
      <c r="F19" s="54"/>
      <c r="G19" s="25"/>
      <c r="H19" s="28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17" customFormat="1" ht="12.75" customHeight="1">
      <c r="A20" s="26"/>
      <c r="B20" s="455"/>
      <c r="C20" s="456"/>
      <c r="D20" s="457"/>
      <c r="E20" s="56"/>
      <c r="F20" s="54"/>
      <c r="G20" s="25"/>
      <c r="H20" s="28"/>
      <c r="I20" s="49"/>
      <c r="J20" s="466"/>
      <c r="K20" s="466"/>
      <c r="L20" s="466"/>
      <c r="M20" s="466"/>
      <c r="N20" s="466"/>
      <c r="O20" s="466"/>
      <c r="P20" s="466"/>
      <c r="Q20" s="49"/>
      <c r="R20" s="49"/>
    </row>
    <row r="21" spans="1:18" s="17" customFormat="1" ht="12.75" customHeight="1">
      <c r="A21" s="26"/>
      <c r="B21" s="455"/>
      <c r="C21" s="456"/>
      <c r="D21" s="457"/>
      <c r="E21" s="56"/>
      <c r="F21" s="54"/>
      <c r="G21" s="25"/>
      <c r="H21" s="28"/>
      <c r="I21" s="49"/>
      <c r="J21" s="466"/>
      <c r="K21" s="466"/>
      <c r="L21" s="466"/>
      <c r="M21" s="466"/>
      <c r="N21" s="466"/>
      <c r="O21" s="466"/>
      <c r="P21" s="466"/>
      <c r="Q21" s="49"/>
      <c r="R21" s="49"/>
    </row>
    <row r="22" spans="1:18" s="17" customFormat="1" ht="12.75" customHeight="1">
      <c r="A22" s="26"/>
      <c r="B22" s="455"/>
      <c r="C22" s="456"/>
      <c r="D22" s="457"/>
      <c r="E22" s="56"/>
      <c r="F22" s="54"/>
      <c r="G22" s="25"/>
      <c r="H22" s="28"/>
      <c r="I22" s="49"/>
      <c r="J22" s="51"/>
      <c r="K22" s="51"/>
      <c r="L22" s="51"/>
      <c r="M22" s="51"/>
      <c r="N22" s="51"/>
      <c r="O22" s="51"/>
      <c r="P22" s="51"/>
      <c r="Q22" s="49"/>
      <c r="R22" s="49"/>
    </row>
    <row r="23" spans="1:18" s="17" customFormat="1" ht="12.75" customHeight="1">
      <c r="A23" s="26"/>
      <c r="B23" s="455"/>
      <c r="C23" s="456"/>
      <c r="D23" s="457"/>
      <c r="E23" s="56"/>
      <c r="F23" s="54"/>
      <c r="G23" s="25"/>
      <c r="H23" s="28"/>
      <c r="I23" s="49"/>
      <c r="J23" s="466"/>
      <c r="K23" s="466"/>
      <c r="L23" s="466"/>
      <c r="M23" s="466"/>
      <c r="N23" s="466"/>
      <c r="O23" s="466"/>
      <c r="P23" s="466"/>
      <c r="Q23" s="49"/>
      <c r="R23" s="49"/>
    </row>
    <row r="24" spans="1:18" s="17" customFormat="1" ht="12.75" customHeight="1">
      <c r="A24" s="26"/>
      <c r="B24" s="455"/>
      <c r="C24" s="456"/>
      <c r="D24" s="457"/>
      <c r="E24" s="56"/>
      <c r="F24" s="54"/>
      <c r="G24" s="25"/>
      <c r="H24" s="28"/>
      <c r="I24" s="49"/>
      <c r="J24" s="466"/>
      <c r="K24" s="466"/>
      <c r="L24" s="466"/>
      <c r="M24" s="466"/>
      <c r="N24" s="466"/>
      <c r="O24" s="466"/>
      <c r="P24" s="466"/>
      <c r="Q24" s="49"/>
      <c r="R24" s="49"/>
    </row>
    <row r="25" spans="1:18" s="17" customFormat="1" ht="12.75" customHeight="1">
      <c r="A25" s="26"/>
      <c r="B25" s="468" t="s">
        <v>24</v>
      </c>
      <c r="C25" s="469"/>
      <c r="D25" s="469"/>
      <c r="E25" s="58">
        <f>SUM(E19:E24)</f>
        <v>0</v>
      </c>
      <c r="F25" s="58"/>
      <c r="G25" s="31">
        <f>SUM(G19:G24)</f>
        <v>0</v>
      </c>
      <c r="H25" s="24"/>
      <c r="I25" s="49"/>
      <c r="J25" s="466"/>
      <c r="K25" s="466"/>
      <c r="L25" s="466"/>
      <c r="M25" s="466"/>
      <c r="N25" s="466"/>
      <c r="O25" s="466"/>
      <c r="P25" s="466"/>
      <c r="Q25" s="49"/>
      <c r="R25" s="49"/>
    </row>
    <row r="26" spans="1:18" s="17" customFormat="1" ht="12.75" customHeight="1">
      <c r="A26" s="460" t="s">
        <v>64</v>
      </c>
      <c r="B26" s="461"/>
      <c r="C26" s="461"/>
      <c r="D26" s="462"/>
      <c r="E26" s="31"/>
      <c r="F26" s="31"/>
      <c r="G26" s="31"/>
      <c r="H26" s="32"/>
      <c r="I26" s="49"/>
      <c r="J26" s="51"/>
      <c r="K26" s="51"/>
      <c r="L26" s="51"/>
      <c r="M26" s="51"/>
      <c r="N26" s="51"/>
      <c r="O26" s="51"/>
      <c r="P26" s="51"/>
      <c r="Q26" s="49"/>
      <c r="R26" s="49"/>
    </row>
    <row r="27" spans="1:18" s="17" customFormat="1" ht="12.75" customHeight="1">
      <c r="A27" s="26"/>
      <c r="B27" s="452"/>
      <c r="C27" s="453"/>
      <c r="D27" s="454"/>
      <c r="E27" s="56"/>
      <c r="F27" s="54"/>
      <c r="G27" s="25"/>
      <c r="H27" s="28"/>
      <c r="I27" s="49"/>
      <c r="J27" s="51"/>
      <c r="K27" s="51"/>
      <c r="L27" s="51"/>
      <c r="M27" s="51"/>
      <c r="N27" s="51"/>
      <c r="O27" s="51"/>
      <c r="P27" s="51"/>
      <c r="Q27" s="49"/>
      <c r="R27" s="49"/>
    </row>
    <row r="28" spans="1:18" s="17" customFormat="1" ht="12.75" customHeight="1">
      <c r="A28" s="26"/>
      <c r="B28" s="455"/>
      <c r="C28" s="456"/>
      <c r="D28" s="457"/>
      <c r="E28" s="56"/>
      <c r="F28" s="54"/>
      <c r="G28" s="25"/>
      <c r="H28" s="28"/>
      <c r="I28" s="49"/>
      <c r="J28" s="51"/>
      <c r="K28" s="51"/>
      <c r="L28" s="51"/>
      <c r="M28" s="51"/>
      <c r="N28" s="51"/>
      <c r="O28" s="51"/>
      <c r="P28" s="51"/>
      <c r="Q28" s="49"/>
      <c r="R28" s="49"/>
    </row>
    <row r="29" spans="1:18" s="17" customFormat="1" ht="12.75" customHeight="1">
      <c r="A29" s="26"/>
      <c r="B29" s="455"/>
      <c r="C29" s="456"/>
      <c r="D29" s="457"/>
      <c r="E29" s="56"/>
      <c r="F29" s="54"/>
      <c r="G29" s="25"/>
      <c r="H29" s="28"/>
      <c r="I29" s="49"/>
      <c r="J29" s="51"/>
      <c r="K29" s="51"/>
      <c r="L29" s="51"/>
      <c r="M29" s="51"/>
      <c r="N29" s="51"/>
      <c r="O29" s="51"/>
      <c r="P29" s="51"/>
      <c r="Q29" s="49"/>
      <c r="R29" s="49"/>
    </row>
    <row r="30" spans="1:18" s="17" customFormat="1" ht="12.75" customHeight="1">
      <c r="A30" s="26"/>
      <c r="B30" s="455"/>
      <c r="C30" s="456"/>
      <c r="D30" s="457"/>
      <c r="E30" s="56"/>
      <c r="F30" s="54"/>
      <c r="G30" s="25"/>
      <c r="H30" s="28"/>
      <c r="I30" s="49"/>
      <c r="J30" s="51"/>
      <c r="K30" s="51"/>
      <c r="L30" s="51"/>
      <c r="M30" s="51"/>
      <c r="N30" s="51"/>
      <c r="O30" s="51"/>
      <c r="P30" s="51"/>
      <c r="Q30" s="49"/>
      <c r="R30" s="49"/>
    </row>
    <row r="31" spans="1:18" s="17" customFormat="1" ht="12.75" customHeight="1">
      <c r="A31" s="26"/>
      <c r="B31" s="63"/>
      <c r="C31" s="64"/>
      <c r="D31" s="65"/>
      <c r="E31" s="56"/>
      <c r="F31" s="54"/>
      <c r="G31" s="25"/>
      <c r="H31" s="28"/>
      <c r="I31" s="49"/>
      <c r="J31" s="51"/>
      <c r="K31" s="51"/>
      <c r="L31" s="51"/>
      <c r="M31" s="51"/>
      <c r="N31" s="51"/>
      <c r="O31" s="51"/>
      <c r="P31" s="51"/>
      <c r="Q31" s="49"/>
      <c r="R31" s="49"/>
    </row>
    <row r="32" spans="1:18" s="17" customFormat="1" ht="12.75" customHeight="1">
      <c r="A32" s="26"/>
      <c r="B32" s="455"/>
      <c r="C32" s="456"/>
      <c r="D32" s="457"/>
      <c r="E32" s="57"/>
      <c r="F32" s="55"/>
      <c r="G32" s="29"/>
      <c r="H32" s="30"/>
      <c r="I32" s="49"/>
      <c r="J32" s="466"/>
      <c r="K32" s="466"/>
      <c r="L32" s="466"/>
      <c r="M32" s="466"/>
      <c r="N32" s="466"/>
      <c r="O32" s="466"/>
      <c r="P32" s="466"/>
      <c r="Q32" s="49"/>
      <c r="R32" s="49"/>
    </row>
    <row r="33" spans="1:18" s="17" customFormat="1" ht="12.75" customHeight="1">
      <c r="A33" s="26"/>
      <c r="B33" s="468" t="s">
        <v>24</v>
      </c>
      <c r="C33" s="469"/>
      <c r="D33" s="470"/>
      <c r="E33" s="58">
        <f>SUM(E27:E32)</f>
        <v>0</v>
      </c>
      <c r="F33" s="58"/>
      <c r="G33" s="31">
        <f>SUM(G27:G32)</f>
        <v>0</v>
      </c>
      <c r="H33" s="32"/>
      <c r="I33" s="49"/>
      <c r="J33" s="466"/>
      <c r="K33" s="466"/>
      <c r="L33" s="466"/>
      <c r="M33" s="466"/>
      <c r="N33" s="466"/>
      <c r="O33" s="466"/>
      <c r="P33" s="466"/>
      <c r="Q33" s="49"/>
      <c r="R33" s="49"/>
    </row>
    <row r="34" spans="1:18" s="17" customFormat="1" ht="12.75" customHeight="1">
      <c r="A34" s="460" t="s">
        <v>66</v>
      </c>
      <c r="B34" s="461"/>
      <c r="C34" s="461"/>
      <c r="D34" s="462"/>
      <c r="E34" s="31"/>
      <c r="F34" s="31"/>
      <c r="G34" s="31"/>
      <c r="H34" s="32"/>
      <c r="I34" s="49"/>
      <c r="J34" s="466"/>
      <c r="K34" s="466"/>
      <c r="L34" s="466"/>
      <c r="M34" s="466"/>
      <c r="N34" s="466"/>
      <c r="O34" s="466"/>
      <c r="P34" s="466"/>
      <c r="Q34" s="49"/>
      <c r="R34" s="49"/>
    </row>
    <row r="35" spans="1:18" s="17" customFormat="1" ht="12.75" customHeight="1">
      <c r="A35" s="26"/>
      <c r="B35" s="455"/>
      <c r="C35" s="456"/>
      <c r="D35" s="457"/>
      <c r="E35" s="56"/>
      <c r="F35" s="54"/>
      <c r="G35" s="25"/>
      <c r="H35" s="28"/>
      <c r="I35" s="49"/>
      <c r="J35" s="466"/>
      <c r="K35" s="466"/>
      <c r="L35" s="466"/>
      <c r="M35" s="466"/>
      <c r="N35" s="466"/>
      <c r="O35" s="466"/>
      <c r="P35" s="466"/>
      <c r="Q35" s="49"/>
      <c r="R35" s="49"/>
    </row>
    <row r="36" spans="1:18" s="17" customFormat="1" ht="12.75" customHeight="1">
      <c r="A36" s="26"/>
      <c r="B36" s="455"/>
      <c r="C36" s="456"/>
      <c r="D36" s="457"/>
      <c r="E36" s="56"/>
      <c r="F36" s="54"/>
      <c r="G36" s="25"/>
      <c r="H36" s="28"/>
      <c r="I36" s="49"/>
      <c r="J36" s="466"/>
      <c r="K36" s="466"/>
      <c r="L36" s="466"/>
      <c r="M36" s="466"/>
      <c r="N36" s="466"/>
      <c r="O36" s="466"/>
      <c r="P36" s="466"/>
      <c r="Q36" s="49"/>
      <c r="R36" s="49"/>
    </row>
    <row r="37" spans="1:18" s="17" customFormat="1" ht="12.75" customHeight="1">
      <c r="A37" s="26"/>
      <c r="B37" s="455"/>
      <c r="C37" s="456"/>
      <c r="D37" s="457"/>
      <c r="E37" s="56"/>
      <c r="F37" s="54"/>
      <c r="G37" s="25"/>
      <c r="H37" s="28"/>
      <c r="I37" s="49"/>
      <c r="J37" s="51"/>
      <c r="K37" s="51"/>
      <c r="L37" s="51"/>
      <c r="M37" s="51"/>
      <c r="N37" s="51"/>
      <c r="O37" s="51"/>
      <c r="P37" s="51"/>
      <c r="Q37" s="49"/>
      <c r="R37" s="49"/>
    </row>
    <row r="38" spans="1:18" s="17" customFormat="1" ht="12.75" customHeight="1">
      <c r="A38" s="26"/>
      <c r="B38" s="455"/>
      <c r="C38" s="456"/>
      <c r="D38" s="457"/>
      <c r="E38" s="56"/>
      <c r="F38" s="54"/>
      <c r="G38" s="25"/>
      <c r="H38" s="28"/>
      <c r="I38" s="49"/>
      <c r="J38" s="466"/>
      <c r="K38" s="466"/>
      <c r="L38" s="466"/>
      <c r="M38" s="466"/>
      <c r="N38" s="466"/>
      <c r="O38" s="466"/>
      <c r="P38" s="466"/>
      <c r="Q38" s="49"/>
      <c r="R38" s="49"/>
    </row>
    <row r="39" spans="1:18" s="17" customFormat="1" ht="12.75" customHeight="1">
      <c r="A39" s="26"/>
      <c r="B39" s="63"/>
      <c r="C39" s="64"/>
      <c r="D39" s="65"/>
      <c r="E39" s="56"/>
      <c r="F39" s="54"/>
      <c r="G39" s="25"/>
      <c r="H39" s="28"/>
      <c r="I39" s="49"/>
      <c r="J39" s="51"/>
      <c r="K39" s="51"/>
      <c r="L39" s="51"/>
      <c r="M39" s="51"/>
      <c r="N39" s="51"/>
      <c r="O39" s="51"/>
      <c r="P39" s="51"/>
      <c r="Q39" s="49"/>
      <c r="R39" s="49"/>
    </row>
    <row r="40" spans="1:18" s="13" customFormat="1" ht="12.75" customHeight="1">
      <c r="A40" s="26"/>
      <c r="B40" s="455"/>
      <c r="C40" s="456"/>
      <c r="D40" s="457"/>
      <c r="E40" s="57"/>
      <c r="F40" s="55"/>
      <c r="G40" s="29"/>
      <c r="H40" s="30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s="17" customFormat="1" ht="12.75" customHeight="1">
      <c r="A41" s="26"/>
      <c r="B41" s="468" t="s">
        <v>24</v>
      </c>
      <c r="C41" s="469"/>
      <c r="D41" s="470"/>
      <c r="E41" s="58">
        <f>SUM(E35:E40)</f>
        <v>0</v>
      </c>
      <c r="F41" s="58"/>
      <c r="G41" s="31">
        <f>SUM(G35:G40)</f>
        <v>0</v>
      </c>
      <c r="H41" s="32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17" customFormat="1" ht="12.75" customHeight="1">
      <c r="A42" s="460" t="s">
        <v>62</v>
      </c>
      <c r="B42" s="461"/>
      <c r="C42" s="461"/>
      <c r="D42" s="462"/>
      <c r="E42" s="31"/>
      <c r="F42" s="31"/>
      <c r="G42" s="31"/>
      <c r="H42" s="32"/>
      <c r="I42" s="459"/>
      <c r="J42" s="459"/>
      <c r="K42" s="459"/>
      <c r="L42" s="459"/>
      <c r="M42" s="459"/>
      <c r="N42" s="459"/>
      <c r="O42" s="459"/>
      <c r="P42" s="45"/>
      <c r="Q42" s="45"/>
      <c r="R42" s="49"/>
    </row>
    <row r="43" spans="1:18" s="17" customFormat="1" ht="12.75" customHeight="1">
      <c r="A43" s="26"/>
      <c r="B43" s="455"/>
      <c r="C43" s="456"/>
      <c r="D43" s="457"/>
      <c r="E43" s="56"/>
      <c r="F43" s="54"/>
      <c r="G43" s="25"/>
      <c r="H43" s="28"/>
      <c r="I43" s="44"/>
      <c r="J43" s="463"/>
      <c r="K43" s="463"/>
      <c r="L43" s="463"/>
      <c r="M43" s="463"/>
      <c r="N43" s="463"/>
      <c r="O43" s="463"/>
      <c r="P43" s="44"/>
      <c r="Q43" s="44"/>
      <c r="R43" s="49"/>
    </row>
    <row r="44" spans="1:18" s="17" customFormat="1" ht="12.75" customHeight="1">
      <c r="A44" s="26"/>
      <c r="B44" s="455"/>
      <c r="C44" s="456"/>
      <c r="D44" s="457"/>
      <c r="E44" s="56"/>
      <c r="F44" s="54"/>
      <c r="G44" s="25"/>
      <c r="H44" s="28"/>
      <c r="I44" s="44"/>
      <c r="J44" s="463"/>
      <c r="K44" s="463"/>
      <c r="L44" s="463"/>
      <c r="M44" s="463"/>
      <c r="N44" s="463"/>
      <c r="O44" s="463"/>
      <c r="P44" s="44"/>
      <c r="Q44" s="44"/>
      <c r="R44" s="49"/>
    </row>
    <row r="45" spans="1:18" s="17" customFormat="1" ht="12.75" customHeight="1">
      <c r="A45" s="26"/>
      <c r="B45" s="455"/>
      <c r="C45" s="456"/>
      <c r="D45" s="457"/>
      <c r="E45" s="56"/>
      <c r="F45" s="54"/>
      <c r="G45" s="25"/>
      <c r="H45" s="28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s="17" customFormat="1" ht="12.75" customHeight="1">
      <c r="A46" s="26"/>
      <c r="B46" s="455"/>
      <c r="C46" s="456"/>
      <c r="D46" s="457"/>
      <c r="E46" s="56"/>
      <c r="F46" s="54"/>
      <c r="G46" s="25"/>
      <c r="H46" s="28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s="17" customFormat="1" ht="12.75" customHeight="1">
      <c r="A47" s="26"/>
      <c r="B47" s="455"/>
      <c r="C47" s="456"/>
      <c r="D47" s="457"/>
      <c r="E47" s="56"/>
      <c r="F47" s="54"/>
      <c r="G47" s="25"/>
      <c r="H47" s="28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s="17" customFormat="1" ht="12.75" customHeight="1">
      <c r="A48" s="26"/>
      <c r="B48" s="455"/>
      <c r="C48" s="456"/>
      <c r="D48" s="457"/>
      <c r="E48" s="57"/>
      <c r="F48" s="55"/>
      <c r="G48" s="29"/>
      <c r="H48" s="30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s="17" customFormat="1" ht="12.75" customHeight="1">
      <c r="A49" s="26"/>
      <c r="B49" s="468" t="s">
        <v>24</v>
      </c>
      <c r="C49" s="469"/>
      <c r="D49" s="470"/>
      <c r="E49" s="58">
        <f>SUM(E43:E48)</f>
        <v>0</v>
      </c>
      <c r="F49" s="58"/>
      <c r="G49" s="31">
        <f>SUM(G43:G48)</f>
        <v>0</v>
      </c>
      <c r="H49" s="32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s="17" customFormat="1" ht="12.75" customHeight="1">
      <c r="A50" s="460" t="s">
        <v>63</v>
      </c>
      <c r="B50" s="461"/>
      <c r="C50" s="461"/>
      <c r="D50" s="462"/>
      <c r="E50" s="31"/>
      <c r="F50" s="31"/>
      <c r="G50" s="31"/>
      <c r="H50" s="32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s="13" customFormat="1" ht="12.75" customHeight="1">
      <c r="A51" s="26"/>
      <c r="B51" s="455"/>
      <c r="C51" s="456"/>
      <c r="D51" s="457"/>
      <c r="E51" s="56"/>
      <c r="F51" s="54"/>
      <c r="G51" s="25"/>
      <c r="H51" s="28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1:18" s="17" customFormat="1" ht="12.75" customHeight="1">
      <c r="A52" s="26"/>
      <c r="B52" s="455"/>
      <c r="C52" s="456"/>
      <c r="D52" s="457"/>
      <c r="E52" s="56"/>
      <c r="F52" s="54"/>
      <c r="G52" s="25"/>
      <c r="H52" s="28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s="17" customFormat="1" ht="12.75" customHeight="1">
      <c r="A53" s="26"/>
      <c r="B53" s="455"/>
      <c r="C53" s="456"/>
      <c r="D53" s="457"/>
      <c r="E53" s="56"/>
      <c r="F53" s="54"/>
      <c r="G53" s="25"/>
      <c r="H53" s="28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s="17" customFormat="1" ht="12.75" customHeight="1">
      <c r="A54" s="26"/>
      <c r="B54" s="455"/>
      <c r="C54" s="456"/>
      <c r="D54" s="457"/>
      <c r="E54" s="56"/>
      <c r="F54" s="54"/>
      <c r="G54" s="25"/>
      <c r="H54" s="28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s="17" customFormat="1" ht="12.75" customHeight="1">
      <c r="A55" s="26"/>
      <c r="B55" s="455"/>
      <c r="C55" s="456"/>
      <c r="D55" s="457"/>
      <c r="E55" s="56"/>
      <c r="F55" s="54"/>
      <c r="G55" s="25"/>
      <c r="H55" s="28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s="17" customFormat="1" ht="12.75" customHeight="1">
      <c r="A56" s="26"/>
      <c r="B56" s="455"/>
      <c r="C56" s="456"/>
      <c r="D56" s="457"/>
      <c r="E56" s="56"/>
      <c r="F56" s="54"/>
      <c r="G56" s="25"/>
      <c r="H56" s="28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s="13" customFormat="1" ht="12.75" customHeight="1">
      <c r="A57" s="33"/>
      <c r="B57" s="468" t="s">
        <v>24</v>
      </c>
      <c r="C57" s="469"/>
      <c r="D57" s="470"/>
      <c r="E57" s="57">
        <f>SUM(E51:E56)</f>
        <v>0</v>
      </c>
      <c r="F57" s="57"/>
      <c r="G57" s="29">
        <f>SUM(G51:G56)</f>
        <v>0</v>
      </c>
      <c r="H57" s="30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8" s="13" customFormat="1" ht="12.75" customHeight="1">
      <c r="A58" s="33"/>
      <c r="B58" s="471" t="s">
        <v>72</v>
      </c>
      <c r="C58" s="472"/>
      <c r="D58" s="473"/>
      <c r="E58" s="57">
        <f>E17+E25+E33+E41+E49+E57</f>
        <v>0</v>
      </c>
      <c r="F58" s="57">
        <f>F17+F25+F33+F41+F49+F57</f>
        <v>0</v>
      </c>
      <c r="G58" s="29">
        <f>G17+G25+G33+G41+G49+G57</f>
        <v>0</v>
      </c>
      <c r="H58" s="30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8" s="13" customFormat="1" ht="12.75">
      <c r="A59" s="5"/>
      <c r="B59" s="46"/>
      <c r="C59" s="46"/>
      <c r="D59" s="46"/>
      <c r="E59" s="27"/>
      <c r="F59" s="27"/>
      <c r="G59" s="27"/>
      <c r="H59" s="27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s="13" customFormat="1" ht="15.75">
      <c r="A60" s="48" t="s">
        <v>67</v>
      </c>
      <c r="B60" s="46"/>
      <c r="C60" s="46"/>
      <c r="D60" s="46"/>
      <c r="E60" s="27"/>
      <c r="F60" s="27"/>
      <c r="G60" s="27"/>
      <c r="H60" s="27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18" s="13" customFormat="1" ht="12.75">
      <c r="A61" s="5"/>
      <c r="B61" s="46"/>
      <c r="C61" s="46"/>
      <c r="D61" s="46"/>
      <c r="E61" s="27"/>
      <c r="F61" s="27"/>
      <c r="G61" s="27"/>
      <c r="H61" s="27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s="13" customFormat="1" ht="24" customHeight="1">
      <c r="A62" s="5"/>
      <c r="B62" s="447" t="s">
        <v>129</v>
      </c>
      <c r="C62" s="448"/>
      <c r="D62" s="448"/>
      <c r="E62" s="448"/>
      <c r="F62" s="448"/>
      <c r="G62" s="448"/>
      <c r="H62" s="448"/>
      <c r="I62" s="120"/>
      <c r="J62" s="44"/>
      <c r="K62" s="44"/>
      <c r="L62" s="44"/>
      <c r="M62" s="44"/>
      <c r="N62" s="44"/>
      <c r="O62" s="44"/>
      <c r="P62" s="44"/>
      <c r="Q62" s="44"/>
      <c r="R62" s="44"/>
    </row>
    <row r="63" spans="1:18" s="13" customFormat="1" ht="12.75">
      <c r="A63" s="5"/>
      <c r="B63" s="47"/>
      <c r="C63" s="46"/>
      <c r="D63" s="46"/>
      <c r="E63" s="27"/>
      <c r="F63" s="27"/>
      <c r="G63" s="27"/>
      <c r="H63" s="27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8" s="13" customFormat="1" ht="12.75">
      <c r="A64" s="5"/>
      <c r="B64" s="47" t="s">
        <v>70</v>
      </c>
      <c r="C64" s="46"/>
      <c r="D64" s="46"/>
      <c r="E64" s="27"/>
      <c r="F64" s="27"/>
      <c r="G64" s="27"/>
      <c r="H64" s="27"/>
      <c r="I64" s="44"/>
      <c r="J64" s="44"/>
      <c r="K64" s="44"/>
      <c r="L64" s="44"/>
      <c r="M64" s="44"/>
      <c r="N64" s="44"/>
      <c r="O64" s="44"/>
      <c r="P64" s="44"/>
      <c r="Q64" s="44"/>
      <c r="R64" s="44"/>
    </row>
    <row r="65" spans="1:18" s="13" customFormat="1" ht="12.75">
      <c r="A65" s="5"/>
      <c r="B65" s="47"/>
      <c r="C65" s="46"/>
      <c r="D65" s="46"/>
      <c r="E65" s="27"/>
      <c r="F65" s="27"/>
      <c r="G65" s="27"/>
      <c r="H65" s="27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s="13" customFormat="1" ht="12.75">
      <c r="A66" s="5"/>
      <c r="B66" s="13" t="s">
        <v>68</v>
      </c>
      <c r="H66" s="27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8" s="13" customFormat="1" ht="12.75">
      <c r="A67" s="5"/>
      <c r="B67" s="129" t="s">
        <v>130</v>
      </c>
      <c r="C67" s="130"/>
      <c r="D67" s="130"/>
      <c r="E67" s="131" t="s">
        <v>445</v>
      </c>
      <c r="F67" s="130"/>
      <c r="G67" s="131" t="s">
        <v>459</v>
      </c>
      <c r="H67" s="37"/>
      <c r="I67" s="44"/>
      <c r="J67" s="44"/>
      <c r="K67" s="44"/>
      <c r="L67" s="44"/>
      <c r="M67" s="44"/>
      <c r="N67" s="44"/>
      <c r="O67" s="44"/>
      <c r="P67" s="44"/>
      <c r="Q67" s="44"/>
      <c r="R67" s="44"/>
    </row>
    <row r="68" spans="1:18" s="13" customFormat="1" ht="12.75">
      <c r="A68" s="5"/>
      <c r="B68" s="36"/>
      <c r="C68" s="44"/>
      <c r="D68" s="44"/>
      <c r="E68" s="36"/>
      <c r="F68" s="44"/>
      <c r="G68" s="36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</row>
    <row r="69" spans="1:18" s="13" customFormat="1" ht="12.75">
      <c r="A69" s="5"/>
      <c r="B69" s="13" t="s">
        <v>69</v>
      </c>
      <c r="H69" s="27"/>
      <c r="I69" s="44"/>
      <c r="J69" s="44"/>
      <c r="K69" s="44"/>
      <c r="L69" s="44"/>
      <c r="M69" s="44"/>
      <c r="N69" s="44"/>
      <c r="O69" s="44"/>
      <c r="P69" s="44"/>
      <c r="Q69" s="44"/>
      <c r="R69" s="44"/>
    </row>
    <row r="70" spans="1:18" s="13" customFormat="1" ht="12.75">
      <c r="A70" s="5"/>
      <c r="B70" s="129" t="s">
        <v>130</v>
      </c>
      <c r="C70" s="130"/>
      <c r="D70" s="130"/>
      <c r="E70" s="131" t="s">
        <v>445</v>
      </c>
      <c r="F70" s="130"/>
      <c r="G70" s="131" t="s">
        <v>459</v>
      </c>
      <c r="H70" s="37"/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18" s="13" customFormat="1" ht="12.75">
      <c r="A71" s="5"/>
      <c r="H71" s="27"/>
      <c r="I71" s="44"/>
      <c r="J71" s="44"/>
      <c r="K71" s="44"/>
      <c r="L71" s="44"/>
      <c r="M71" s="44"/>
      <c r="N71" s="44"/>
      <c r="O71" s="44"/>
      <c r="P71" s="44"/>
      <c r="Q71" s="44"/>
      <c r="R71" s="44"/>
    </row>
    <row r="72" spans="1:18" s="13" customFormat="1" ht="12.75">
      <c r="A72" s="5"/>
      <c r="B72" s="59" t="s">
        <v>118</v>
      </c>
      <c r="H72" s="27"/>
      <c r="I72" s="44"/>
      <c r="J72" s="44"/>
      <c r="K72" s="44"/>
      <c r="L72" s="44"/>
      <c r="M72" s="44"/>
      <c r="N72" s="44"/>
      <c r="O72" s="44"/>
      <c r="P72" s="44"/>
      <c r="Q72" s="44"/>
      <c r="R72" s="44"/>
    </row>
    <row r="73" spans="1:18" s="13" customFormat="1" ht="12.75">
      <c r="A73" s="5"/>
      <c r="B73" s="17"/>
      <c r="C73" s="16" t="s">
        <v>3</v>
      </c>
      <c r="D73" s="16"/>
      <c r="E73" s="16"/>
      <c r="F73" s="16"/>
      <c r="G73" s="16"/>
      <c r="H73" s="27"/>
      <c r="I73" s="44"/>
      <c r="J73" s="44"/>
      <c r="K73" s="44"/>
      <c r="L73" s="44"/>
      <c r="M73" s="44"/>
      <c r="N73" s="44"/>
      <c r="O73" s="44"/>
      <c r="P73" s="44"/>
      <c r="Q73" s="44"/>
      <c r="R73" s="44"/>
    </row>
    <row r="74" spans="1:18" s="13" customFormat="1" ht="12.75">
      <c r="A74" s="5"/>
      <c r="H74" s="27"/>
      <c r="I74" s="44"/>
      <c r="J74" s="44"/>
      <c r="K74" s="44"/>
      <c r="L74" s="44"/>
      <c r="M74" s="44"/>
      <c r="N74" s="44"/>
      <c r="O74" s="44"/>
      <c r="P74" s="44"/>
      <c r="Q74" s="44"/>
      <c r="R74" s="44"/>
    </row>
    <row r="75" spans="1:18" s="13" customFormat="1" ht="12.75">
      <c r="A75" s="5"/>
      <c r="B75" s="467" t="s">
        <v>4</v>
      </c>
      <c r="C75" s="467"/>
      <c r="D75" s="467"/>
      <c r="E75" s="449" t="s">
        <v>119</v>
      </c>
      <c r="F75" s="450"/>
      <c r="G75" s="108" t="s">
        <v>120</v>
      </c>
      <c r="H75" s="27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1:18" s="13" customFormat="1" ht="12.75">
      <c r="A76" s="5"/>
      <c r="B76" s="467"/>
      <c r="C76" s="467"/>
      <c r="D76" s="467"/>
      <c r="E76" s="445"/>
      <c r="F76" s="446"/>
      <c r="G76" s="68"/>
      <c r="H76" s="27"/>
      <c r="I76" s="44"/>
      <c r="J76" s="44"/>
      <c r="K76" s="44"/>
      <c r="L76" s="44"/>
      <c r="M76" s="44"/>
      <c r="N76" s="44"/>
      <c r="O76" s="44"/>
      <c r="P76" s="44"/>
      <c r="Q76" s="44"/>
      <c r="R76" s="44"/>
    </row>
    <row r="77" spans="1:18" s="13" customFormat="1" ht="12.75">
      <c r="A77" s="5"/>
      <c r="B77" s="445"/>
      <c r="C77" s="458"/>
      <c r="D77" s="446"/>
      <c r="E77" s="445"/>
      <c r="F77" s="446"/>
      <c r="G77" s="69"/>
      <c r="H77" s="27"/>
      <c r="I77" s="44"/>
      <c r="J77" s="44"/>
      <c r="K77" s="44"/>
      <c r="L77" s="44"/>
      <c r="M77" s="44"/>
      <c r="N77" s="44"/>
      <c r="O77" s="44"/>
      <c r="P77" s="44"/>
      <c r="Q77" s="44"/>
      <c r="R77" s="44"/>
    </row>
    <row r="78" spans="1:18" s="13" customFormat="1" ht="12.75">
      <c r="A78" s="5"/>
      <c r="B78" s="467"/>
      <c r="C78" s="467"/>
      <c r="D78" s="467"/>
      <c r="E78" s="445"/>
      <c r="F78" s="446"/>
      <c r="G78" s="68"/>
      <c r="H78" s="27"/>
      <c r="I78" s="44"/>
      <c r="J78" s="44"/>
      <c r="K78" s="44"/>
      <c r="L78" s="44"/>
      <c r="M78" s="44"/>
      <c r="N78" s="44"/>
      <c r="O78" s="44"/>
      <c r="P78" s="44"/>
      <c r="Q78" s="44"/>
      <c r="R78" s="44"/>
    </row>
    <row r="79" spans="1:18" s="13" customFormat="1" ht="12.75">
      <c r="A79" s="5"/>
      <c r="B79" s="467"/>
      <c r="C79" s="467"/>
      <c r="D79" s="467"/>
      <c r="E79" s="445"/>
      <c r="F79" s="446"/>
      <c r="G79" s="68"/>
      <c r="H79" s="27"/>
      <c r="I79" s="44"/>
      <c r="J79" s="44"/>
      <c r="K79" s="44"/>
      <c r="L79" s="44"/>
      <c r="M79" s="44"/>
      <c r="N79" s="44"/>
      <c r="O79" s="44"/>
      <c r="P79" s="44"/>
      <c r="Q79" s="44"/>
      <c r="R79" s="44"/>
    </row>
    <row r="80" spans="1:18" s="13" customFormat="1" ht="12.75">
      <c r="A80" s="5"/>
      <c r="B80" s="467"/>
      <c r="C80" s="467"/>
      <c r="D80" s="467"/>
      <c r="E80" s="445"/>
      <c r="F80" s="446"/>
      <c r="G80" s="68"/>
      <c r="H80" s="27"/>
      <c r="I80" s="44"/>
      <c r="J80" s="44"/>
      <c r="K80" s="44"/>
      <c r="L80" s="44"/>
      <c r="M80" s="44"/>
      <c r="N80" s="44"/>
      <c r="O80" s="44"/>
      <c r="P80" s="44"/>
      <c r="Q80" s="44"/>
      <c r="R80" s="44"/>
    </row>
    <row r="81" spans="1:18" s="13" customFormat="1" ht="12.75">
      <c r="A81" s="5"/>
      <c r="B81" s="445"/>
      <c r="C81" s="458"/>
      <c r="D81" s="446"/>
      <c r="E81" s="445"/>
      <c r="F81" s="446"/>
      <c r="G81" s="67"/>
      <c r="H81" s="27"/>
      <c r="I81" s="44"/>
      <c r="J81" s="44"/>
      <c r="K81" s="44"/>
      <c r="L81" s="44"/>
      <c r="M81" s="44"/>
      <c r="N81" s="44"/>
      <c r="O81" s="44"/>
      <c r="P81" s="44"/>
      <c r="Q81" s="44"/>
      <c r="R81" s="44"/>
    </row>
    <row r="82" spans="1:18" s="13" customFormat="1" ht="12.75">
      <c r="A82" s="5"/>
      <c r="B82" s="445"/>
      <c r="C82" s="458"/>
      <c r="D82" s="446"/>
      <c r="E82" s="445"/>
      <c r="F82" s="446"/>
      <c r="G82" s="67"/>
      <c r="H82" s="27"/>
      <c r="I82" s="44"/>
      <c r="J82" s="44"/>
      <c r="K82" s="44"/>
      <c r="L82" s="44"/>
      <c r="M82" s="44"/>
      <c r="N82" s="44"/>
      <c r="O82" s="44"/>
      <c r="P82" s="44"/>
      <c r="Q82" s="44"/>
      <c r="R82" s="44"/>
    </row>
    <row r="83" spans="1:18" s="13" customFormat="1" ht="12.75">
      <c r="A83" s="5"/>
      <c r="B83" s="445"/>
      <c r="C83" s="458"/>
      <c r="D83" s="446"/>
      <c r="E83" s="445"/>
      <c r="F83" s="446"/>
      <c r="G83" s="67"/>
      <c r="H83" s="27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1:18" s="13" customFormat="1" ht="12.75">
      <c r="A84" s="5"/>
      <c r="B84" s="445"/>
      <c r="C84" s="458"/>
      <c r="D84" s="446"/>
      <c r="E84" s="445"/>
      <c r="F84" s="446"/>
      <c r="G84" s="67"/>
      <c r="H84" s="27"/>
      <c r="I84" s="44"/>
      <c r="J84" s="44"/>
      <c r="K84" s="44"/>
      <c r="L84" s="44"/>
      <c r="M84" s="44"/>
      <c r="N84" s="44"/>
      <c r="O84" s="44"/>
      <c r="P84" s="44"/>
      <c r="Q84" s="44"/>
      <c r="R84" s="44"/>
    </row>
    <row r="85" spans="1:18" s="13" customFormat="1" ht="12.75">
      <c r="A85" s="5"/>
      <c r="B85" s="445"/>
      <c r="C85" s="458"/>
      <c r="D85" s="446"/>
      <c r="E85" s="445"/>
      <c r="F85" s="446"/>
      <c r="G85" s="67"/>
      <c r="H85" s="27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1:18" s="13" customFormat="1" ht="12.75">
      <c r="A86" s="5"/>
      <c r="B86" s="467"/>
      <c r="C86" s="467"/>
      <c r="D86" s="467"/>
      <c r="E86" s="445"/>
      <c r="F86" s="446"/>
      <c r="G86" s="68"/>
      <c r="H86" s="27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1:8" s="13" customFormat="1" ht="12.75">
      <c r="A87" s="5"/>
      <c r="B87" s="467"/>
      <c r="C87" s="467"/>
      <c r="D87" s="467"/>
      <c r="E87" s="445"/>
      <c r="F87" s="446"/>
      <c r="G87" s="68"/>
      <c r="H87" s="27"/>
    </row>
    <row r="88" spans="1:8" s="13" customFormat="1" ht="12.75">
      <c r="A88" s="5"/>
      <c r="B88" s="467"/>
      <c r="C88" s="467"/>
      <c r="D88" s="467"/>
      <c r="E88" s="445"/>
      <c r="F88" s="446"/>
      <c r="G88" s="68"/>
      <c r="H88" s="27"/>
    </row>
    <row r="89" spans="1:8" s="13" customFormat="1" ht="12.75">
      <c r="A89" s="5"/>
      <c r="B89" s="467"/>
      <c r="C89" s="467"/>
      <c r="D89" s="467"/>
      <c r="E89" s="445"/>
      <c r="F89" s="446"/>
      <c r="G89" s="68"/>
      <c r="H89" s="27"/>
    </row>
    <row r="90" spans="1:8" s="13" customFormat="1" ht="12.75">
      <c r="A90" s="5"/>
      <c r="B90" s="467"/>
      <c r="C90" s="467"/>
      <c r="D90" s="467"/>
      <c r="E90" s="445"/>
      <c r="F90" s="446"/>
      <c r="G90" s="68"/>
      <c r="H90" s="27"/>
    </row>
    <row r="91" spans="1:8" s="13" customFormat="1" ht="12.75">
      <c r="A91" s="5"/>
      <c r="B91" s="445"/>
      <c r="C91" s="458"/>
      <c r="D91" s="446"/>
      <c r="E91" s="445"/>
      <c r="F91" s="446"/>
      <c r="G91" s="69"/>
      <c r="H91" s="27"/>
    </row>
    <row r="92" spans="1:8" s="13" customFormat="1" ht="12.75">
      <c r="A92" s="5"/>
      <c r="B92" s="467"/>
      <c r="C92" s="467"/>
      <c r="D92" s="467"/>
      <c r="E92" s="445"/>
      <c r="F92" s="446"/>
      <c r="G92" s="68"/>
      <c r="H92" s="27"/>
    </row>
    <row r="93" spans="1:8" s="13" customFormat="1" ht="12.75">
      <c r="A93" s="5"/>
      <c r="B93" s="46"/>
      <c r="C93" s="46"/>
      <c r="D93" s="46"/>
      <c r="E93" s="27"/>
      <c r="F93" s="27"/>
      <c r="G93" s="27"/>
      <c r="H93" s="27"/>
    </row>
  </sheetData>
  <sheetProtection/>
  <mergeCells count="128">
    <mergeCell ref="F8:F9"/>
    <mergeCell ref="G8:H8"/>
    <mergeCell ref="B14:D14"/>
    <mergeCell ref="B12:D12"/>
    <mergeCell ref="A10:D10"/>
    <mergeCell ref="A8:D9"/>
    <mergeCell ref="B11:D11"/>
    <mergeCell ref="B13:D13"/>
    <mergeCell ref="A42:D42"/>
    <mergeCell ref="B41:D41"/>
    <mergeCell ref="B35:D35"/>
    <mergeCell ref="B37:D37"/>
    <mergeCell ref="B45:D45"/>
    <mergeCell ref="B53:D53"/>
    <mergeCell ref="B43:D43"/>
    <mergeCell ref="B58:D58"/>
    <mergeCell ref="B32:D32"/>
    <mergeCell ref="B33:D33"/>
    <mergeCell ref="B36:D36"/>
    <mergeCell ref="B38:D38"/>
    <mergeCell ref="B40:D40"/>
    <mergeCell ref="B49:D49"/>
    <mergeCell ref="B55:D55"/>
    <mergeCell ref="B46:D46"/>
    <mergeCell ref="B47:D47"/>
    <mergeCell ref="B15:D15"/>
    <mergeCell ref="B16:D16"/>
    <mergeCell ref="B22:D22"/>
    <mergeCell ref="B17:D17"/>
    <mergeCell ref="B24:D24"/>
    <mergeCell ref="B21:D21"/>
    <mergeCell ref="B80:D80"/>
    <mergeCell ref="E80:F80"/>
    <mergeCell ref="B44:D44"/>
    <mergeCell ref="E77:F77"/>
    <mergeCell ref="B76:D76"/>
    <mergeCell ref="B23:D23"/>
    <mergeCell ref="B48:D48"/>
    <mergeCell ref="B25:D25"/>
    <mergeCell ref="B30:D30"/>
    <mergeCell ref="B57:D57"/>
    <mergeCell ref="J36:L36"/>
    <mergeCell ref="M34:N34"/>
    <mergeCell ref="B81:D81"/>
    <mergeCell ref="B79:D79"/>
    <mergeCell ref="E79:F79"/>
    <mergeCell ref="O34:P34"/>
    <mergeCell ref="J38:L38"/>
    <mergeCell ref="O38:P38"/>
    <mergeCell ref="I42:O42"/>
    <mergeCell ref="M38:N38"/>
    <mergeCell ref="O33:P33"/>
    <mergeCell ref="M24:N24"/>
    <mergeCell ref="M25:N25"/>
    <mergeCell ref="B88:D88"/>
    <mergeCell ref="E88:F88"/>
    <mergeCell ref="J43:O43"/>
    <mergeCell ref="M36:N36"/>
    <mergeCell ref="O24:P24"/>
    <mergeCell ref="J25:L25"/>
    <mergeCell ref="A50:D50"/>
    <mergeCell ref="M23:N23"/>
    <mergeCell ref="O23:P23"/>
    <mergeCell ref="B19:D19"/>
    <mergeCell ref="B20:D20"/>
    <mergeCell ref="J21:L21"/>
    <mergeCell ref="M21:N21"/>
    <mergeCell ref="J20:L20"/>
    <mergeCell ref="M20:N20"/>
    <mergeCell ref="O20:P20"/>
    <mergeCell ref="O21:P21"/>
    <mergeCell ref="J35:L35"/>
    <mergeCell ref="M35:N35"/>
    <mergeCell ref="J24:L24"/>
    <mergeCell ref="J34:L34"/>
    <mergeCell ref="O35:P35"/>
    <mergeCell ref="O36:P36"/>
    <mergeCell ref="J33:L33"/>
    <mergeCell ref="J32:L32"/>
    <mergeCell ref="O25:P25"/>
    <mergeCell ref="O32:P32"/>
    <mergeCell ref="B92:D92"/>
    <mergeCell ref="B91:D91"/>
    <mergeCell ref="B90:D90"/>
    <mergeCell ref="B86:D86"/>
    <mergeCell ref="J23:L23"/>
    <mergeCell ref="A26:D26"/>
    <mergeCell ref="B28:D28"/>
    <mergeCell ref="B83:D83"/>
    <mergeCell ref="B84:D84"/>
    <mergeCell ref="B85:D85"/>
    <mergeCell ref="B89:D89"/>
    <mergeCell ref="E89:F89"/>
    <mergeCell ref="B87:D87"/>
    <mergeCell ref="E81:F81"/>
    <mergeCell ref="B75:D75"/>
    <mergeCell ref="B52:D52"/>
    <mergeCell ref="B56:D56"/>
    <mergeCell ref="B78:D78"/>
    <mergeCell ref="E78:F78"/>
    <mergeCell ref="B77:D77"/>
    <mergeCell ref="I8:O8"/>
    <mergeCell ref="B51:D51"/>
    <mergeCell ref="A18:D18"/>
    <mergeCell ref="J5:O5"/>
    <mergeCell ref="E8:E9"/>
    <mergeCell ref="J44:O44"/>
    <mergeCell ref="M32:N32"/>
    <mergeCell ref="M33:N33"/>
    <mergeCell ref="A34:D34"/>
    <mergeCell ref="J9:O9"/>
    <mergeCell ref="B62:H62"/>
    <mergeCell ref="E76:F76"/>
    <mergeCell ref="E75:F75"/>
    <mergeCell ref="E84:F84"/>
    <mergeCell ref="E85:F85"/>
    <mergeCell ref="D1:H1"/>
    <mergeCell ref="B27:D27"/>
    <mergeCell ref="B29:D29"/>
    <mergeCell ref="B82:D82"/>
    <mergeCell ref="B54:D54"/>
    <mergeCell ref="E87:F87"/>
    <mergeCell ref="E86:F86"/>
    <mergeCell ref="E91:F91"/>
    <mergeCell ref="E83:F83"/>
    <mergeCell ref="E82:F82"/>
    <mergeCell ref="E92:F92"/>
    <mergeCell ref="E90:F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rowBreaks count="1" manualBreakCount="1">
    <brk id="59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4"/>
  <sheetViews>
    <sheetView view="pageBreakPreview" zoomScale="115" zoomScaleSheetLayoutView="115" zoomScalePageLayoutView="0" workbookViewId="0" topLeftCell="A148">
      <selection activeCell="A127" sqref="A127:B127"/>
    </sheetView>
  </sheetViews>
  <sheetFormatPr defaultColWidth="11.421875" defaultRowHeight="12.75"/>
  <cols>
    <col min="1" max="1" width="15.140625" style="194" customWidth="1"/>
    <col min="2" max="2" width="4.8515625" style="194" customWidth="1"/>
    <col min="3" max="3" width="30.7109375" style="194" customWidth="1"/>
    <col min="4" max="4" width="14.8515625" style="194" customWidth="1"/>
    <col min="5" max="5" width="14.00390625" style="195" customWidth="1"/>
    <col min="6" max="6" width="13.57421875" style="195" customWidth="1"/>
    <col min="7" max="7" width="15.57421875" style="195" customWidth="1"/>
    <col min="8" max="8" width="1.1484375" style="194" customWidth="1"/>
    <col min="9" max="16384" width="11.421875" style="194" customWidth="1"/>
  </cols>
  <sheetData>
    <row r="1" spans="1:7" s="198" customFormat="1" ht="33.75" customHeight="1">
      <c r="A1" s="251" t="s">
        <v>336</v>
      </c>
      <c r="B1" s="196"/>
      <c r="C1" s="197"/>
      <c r="D1" s="197"/>
      <c r="E1" s="197"/>
      <c r="F1" s="197"/>
      <c r="G1" s="243" t="s">
        <v>132</v>
      </c>
    </row>
    <row r="2" spans="1:7" s="198" customFormat="1" ht="15.75" customHeight="1">
      <c r="A2" s="199"/>
      <c r="B2" s="200"/>
      <c r="C2" s="201"/>
      <c r="D2" s="201"/>
      <c r="E2" s="201"/>
      <c r="F2" s="201"/>
      <c r="G2" s="202"/>
    </row>
    <row r="3" spans="1:7" ht="12">
      <c r="A3" s="193" t="s">
        <v>173</v>
      </c>
      <c r="B3" s="203"/>
      <c r="C3" s="204"/>
      <c r="D3" s="204"/>
      <c r="E3" s="205"/>
      <c r="F3" s="205"/>
      <c r="G3" s="206"/>
    </row>
    <row r="4" spans="4:8" ht="42.75" customHeight="1">
      <c r="D4" s="250" t="s">
        <v>444</v>
      </c>
      <c r="E4" s="250" t="s">
        <v>176</v>
      </c>
      <c r="F4" s="250" t="s">
        <v>175</v>
      </c>
      <c r="G4" s="250" t="s">
        <v>177</v>
      </c>
      <c r="H4" s="249"/>
    </row>
    <row r="5" spans="1:7" ht="15">
      <c r="A5" s="240" t="s">
        <v>178</v>
      </c>
      <c r="B5" s="238"/>
      <c r="C5" s="238"/>
      <c r="D5" s="239">
        <f>SUM(D6:D14)</f>
        <v>0</v>
      </c>
      <c r="E5" s="239">
        <f>SUM(E6:E14)</f>
        <v>0</v>
      </c>
      <c r="F5" s="239">
        <f>SUM(F6:F14)</f>
        <v>0</v>
      </c>
      <c r="G5" s="239">
        <f>SUM(G6:G14)</f>
        <v>0</v>
      </c>
    </row>
    <row r="6" spans="2:7" ht="12">
      <c r="B6" s="207"/>
      <c r="E6" s="208"/>
      <c r="F6" s="208"/>
      <c r="G6" s="208"/>
    </row>
    <row r="7" spans="2:7" ht="12">
      <c r="B7" s="209" t="s">
        <v>179</v>
      </c>
      <c r="C7" s="210" t="s">
        <v>180</v>
      </c>
      <c r="D7" s="210"/>
      <c r="E7" s="211"/>
      <c r="F7" s="211"/>
      <c r="G7" s="211"/>
    </row>
    <row r="8" spans="2:7" ht="12">
      <c r="B8" s="209" t="s">
        <v>181</v>
      </c>
      <c r="C8" s="210" t="s">
        <v>182</v>
      </c>
      <c r="D8" s="210"/>
      <c r="E8" s="211"/>
      <c r="F8" s="211"/>
      <c r="G8" s="211"/>
    </row>
    <row r="9" spans="2:7" ht="12">
      <c r="B9" s="209" t="s">
        <v>183</v>
      </c>
      <c r="C9" s="210" t="s">
        <v>184</v>
      </c>
      <c r="D9" s="210"/>
      <c r="E9" s="211"/>
      <c r="F9" s="211"/>
      <c r="G9" s="211"/>
    </row>
    <row r="10" spans="2:7" ht="12">
      <c r="B10" s="209" t="s">
        <v>185</v>
      </c>
      <c r="C10" s="210" t="s">
        <v>186</v>
      </c>
      <c r="D10" s="210"/>
      <c r="E10" s="211"/>
      <c r="F10" s="211"/>
      <c r="G10" s="211"/>
    </row>
    <row r="11" spans="2:7" ht="12">
      <c r="B11" s="209" t="s">
        <v>187</v>
      </c>
      <c r="C11" s="210" t="s">
        <v>188</v>
      </c>
      <c r="D11" s="210"/>
      <c r="E11" s="211"/>
      <c r="F11" s="211"/>
      <c r="G11" s="211"/>
    </row>
    <row r="12" spans="2:7" ht="12">
      <c r="B12" s="209" t="s">
        <v>189</v>
      </c>
      <c r="C12" s="210" t="s">
        <v>190</v>
      </c>
      <c r="D12" s="210"/>
      <c r="E12" s="211"/>
      <c r="F12" s="211"/>
      <c r="G12" s="211"/>
    </row>
    <row r="13" spans="2:7" ht="12">
      <c r="B13" s="209" t="s">
        <v>191</v>
      </c>
      <c r="C13" s="210" t="s">
        <v>192</v>
      </c>
      <c r="D13" s="210"/>
      <c r="E13" s="211"/>
      <c r="F13" s="211"/>
      <c r="G13" s="211"/>
    </row>
    <row r="14" spans="2:7" ht="12">
      <c r="B14" s="209" t="s">
        <v>193</v>
      </c>
      <c r="C14" s="210" t="s">
        <v>194</v>
      </c>
      <c r="D14" s="210"/>
      <c r="E14" s="211"/>
      <c r="F14" s="211"/>
      <c r="G14" s="211"/>
    </row>
    <row r="15" spans="1:7" ht="15">
      <c r="A15" s="236" t="s">
        <v>195</v>
      </c>
      <c r="B15" s="237"/>
      <c r="C15" s="238"/>
      <c r="D15" s="239">
        <f>SUM(D16:D32)</f>
        <v>0</v>
      </c>
      <c r="E15" s="239">
        <f>SUM(E16:E32)</f>
        <v>0</v>
      </c>
      <c r="F15" s="239">
        <f>SUM(F16:F32)</f>
        <v>0</v>
      </c>
      <c r="G15" s="239">
        <f>SUM(G16:G32)</f>
        <v>0</v>
      </c>
    </row>
    <row r="16" spans="2:7" ht="12">
      <c r="B16" s="209" t="s">
        <v>196</v>
      </c>
      <c r="C16" s="210" t="s">
        <v>197</v>
      </c>
      <c r="D16" s="210"/>
      <c r="E16" s="211"/>
      <c r="F16" s="211"/>
      <c r="G16" s="211"/>
    </row>
    <row r="17" spans="2:7" ht="12">
      <c r="B17" s="212" t="s">
        <v>198</v>
      </c>
      <c r="C17" s="210" t="s">
        <v>199</v>
      </c>
      <c r="D17" s="210"/>
      <c r="E17" s="211"/>
      <c r="F17" s="211"/>
      <c r="G17" s="211"/>
    </row>
    <row r="18" spans="2:7" ht="12">
      <c r="B18" s="213"/>
      <c r="C18" s="214" t="s">
        <v>200</v>
      </c>
      <c r="D18" s="373"/>
      <c r="E18" s="211"/>
      <c r="F18" s="211"/>
      <c r="G18" s="211"/>
    </row>
    <row r="19" spans="3:7" ht="12">
      <c r="C19" s="214" t="s">
        <v>201</v>
      </c>
      <c r="D19" s="373"/>
      <c r="E19" s="211"/>
      <c r="F19" s="211"/>
      <c r="G19" s="211"/>
    </row>
    <row r="20" spans="2:7" ht="12">
      <c r="B20" s="215" t="s">
        <v>202</v>
      </c>
      <c r="C20" s="214" t="s">
        <v>203</v>
      </c>
      <c r="D20" s="373"/>
      <c r="E20" s="211"/>
      <c r="F20" s="211"/>
      <c r="G20" s="211"/>
    </row>
    <row r="21" spans="2:7" ht="12">
      <c r="B21" s="216"/>
      <c r="C21" s="214" t="s">
        <v>204</v>
      </c>
      <c r="D21" s="373"/>
      <c r="E21" s="211"/>
      <c r="F21" s="211"/>
      <c r="G21" s="211"/>
    </row>
    <row r="22" spans="2:7" ht="12">
      <c r="B22" s="215" t="s">
        <v>205</v>
      </c>
      <c r="C22" s="214" t="s">
        <v>206</v>
      </c>
      <c r="D22" s="373"/>
      <c r="E22" s="211"/>
      <c r="F22" s="211"/>
      <c r="G22" s="211"/>
    </row>
    <row r="23" spans="2:7" ht="12">
      <c r="B23" s="216"/>
      <c r="C23" s="214" t="s">
        <v>207</v>
      </c>
      <c r="D23" s="373"/>
      <c r="E23" s="211"/>
      <c r="F23" s="211"/>
      <c r="G23" s="211"/>
    </row>
    <row r="24" spans="2:7" ht="12">
      <c r="B24" s="215" t="s">
        <v>208</v>
      </c>
      <c r="C24" s="214" t="s">
        <v>209</v>
      </c>
      <c r="D24" s="373"/>
      <c r="E24" s="211"/>
      <c r="F24" s="211"/>
      <c r="G24" s="211"/>
    </row>
    <row r="25" spans="3:7" ht="12">
      <c r="C25" s="214" t="s">
        <v>210</v>
      </c>
      <c r="D25" s="373"/>
      <c r="E25" s="211"/>
      <c r="F25" s="211"/>
      <c r="G25" s="211"/>
    </row>
    <row r="26" spans="2:7" ht="12">
      <c r="B26" s="217"/>
      <c r="C26" s="214" t="s">
        <v>211</v>
      </c>
      <c r="D26" s="373"/>
      <c r="E26" s="211"/>
      <c r="F26" s="211"/>
      <c r="G26" s="211"/>
    </row>
    <row r="27" spans="2:7" ht="12">
      <c r="B27" s="209" t="s">
        <v>212</v>
      </c>
      <c r="C27" s="210" t="s">
        <v>213</v>
      </c>
      <c r="D27" s="210"/>
      <c r="E27" s="211"/>
      <c r="F27" s="211"/>
      <c r="G27" s="211"/>
    </row>
    <row r="28" spans="2:7" ht="12">
      <c r="B28" s="209" t="s">
        <v>214</v>
      </c>
      <c r="C28" s="210" t="s">
        <v>215</v>
      </c>
      <c r="D28" s="210"/>
      <c r="E28" s="211"/>
      <c r="F28" s="211"/>
      <c r="G28" s="211"/>
    </row>
    <row r="29" spans="2:7" ht="12">
      <c r="B29" s="209" t="s">
        <v>216</v>
      </c>
      <c r="C29" s="210" t="s">
        <v>217</v>
      </c>
      <c r="D29" s="210"/>
      <c r="E29" s="211"/>
      <c r="F29" s="211"/>
      <c r="G29" s="211"/>
    </row>
    <row r="30" spans="2:7" ht="12" customHeight="1">
      <c r="B30" s="209" t="s">
        <v>218</v>
      </c>
      <c r="C30" s="210" t="s">
        <v>219</v>
      </c>
      <c r="D30" s="210"/>
      <c r="E30" s="211"/>
      <c r="F30" s="211"/>
      <c r="G30" s="211"/>
    </row>
    <row r="31" spans="2:7" s="221" customFormat="1" ht="21.75" customHeight="1">
      <c r="B31" s="218" t="s">
        <v>220</v>
      </c>
      <c r="C31" s="219" t="s">
        <v>221</v>
      </c>
      <c r="D31" s="219"/>
      <c r="E31" s="220"/>
      <c r="F31" s="220"/>
      <c r="G31" s="220"/>
    </row>
    <row r="32" spans="2:7" ht="12">
      <c r="B32" s="209" t="s">
        <v>222</v>
      </c>
      <c r="C32" s="222" t="s">
        <v>223</v>
      </c>
      <c r="D32" s="222"/>
      <c r="E32" s="211"/>
      <c r="F32" s="211"/>
      <c r="G32" s="211"/>
    </row>
    <row r="33" spans="1:9" ht="15">
      <c r="A33" s="236" t="s">
        <v>224</v>
      </c>
      <c r="B33" s="237"/>
      <c r="C33" s="237"/>
      <c r="D33" s="239">
        <f>SUM(D34:D40)</f>
        <v>0</v>
      </c>
      <c r="E33" s="239">
        <f>SUM(E34:E40)</f>
        <v>0</v>
      </c>
      <c r="F33" s="239">
        <f>SUM(F34:F40)</f>
        <v>0</v>
      </c>
      <c r="G33" s="239">
        <f>SUM(G34:G40)</f>
        <v>0</v>
      </c>
      <c r="H33" s="204"/>
      <c r="I33" s="204"/>
    </row>
    <row r="34" spans="2:7" ht="12">
      <c r="B34" s="207"/>
      <c r="E34" s="208"/>
      <c r="F34" s="208"/>
      <c r="G34" s="208"/>
    </row>
    <row r="35" spans="2:7" ht="12">
      <c r="B35" s="209" t="s">
        <v>225</v>
      </c>
      <c r="C35" s="210" t="s">
        <v>226</v>
      </c>
      <c r="D35" s="210"/>
      <c r="E35" s="211"/>
      <c r="F35" s="211"/>
      <c r="G35" s="211"/>
    </row>
    <row r="36" spans="2:7" ht="12">
      <c r="B36" s="209" t="s">
        <v>227</v>
      </c>
      <c r="C36" s="210" t="s">
        <v>228</v>
      </c>
      <c r="D36" s="210"/>
      <c r="E36" s="211"/>
      <c r="F36" s="211"/>
      <c r="G36" s="211"/>
    </row>
    <row r="37" spans="2:7" ht="12">
      <c r="B37" s="212" t="s">
        <v>229</v>
      </c>
      <c r="C37" s="210" t="s">
        <v>230</v>
      </c>
      <c r="D37" s="210"/>
      <c r="E37" s="211"/>
      <c r="F37" s="211"/>
      <c r="G37" s="211"/>
    </row>
    <row r="38" spans="2:7" ht="12">
      <c r="B38" s="209" t="s">
        <v>231</v>
      </c>
      <c r="C38" s="210" t="s">
        <v>232</v>
      </c>
      <c r="D38" s="210"/>
      <c r="E38" s="211"/>
      <c r="F38" s="211"/>
      <c r="G38" s="211"/>
    </row>
    <row r="39" spans="2:7" ht="12">
      <c r="B39" s="209" t="s">
        <v>233</v>
      </c>
      <c r="C39" s="210" t="s">
        <v>234</v>
      </c>
      <c r="D39" s="210"/>
      <c r="E39" s="211"/>
      <c r="F39" s="211"/>
      <c r="G39" s="211"/>
    </row>
    <row r="40" spans="2:7" ht="12">
      <c r="B40" s="213" t="s">
        <v>235</v>
      </c>
      <c r="C40" s="252" t="s">
        <v>236</v>
      </c>
      <c r="D40" s="252"/>
      <c r="E40" s="253"/>
      <c r="F40" s="253"/>
      <c r="G40" s="253"/>
    </row>
    <row r="41" spans="1:7" ht="15">
      <c r="A41" s="236" t="s">
        <v>239</v>
      </c>
      <c r="B41" s="237"/>
      <c r="C41" s="241"/>
      <c r="D41" s="239">
        <f>SUM(D42:D48)</f>
        <v>0</v>
      </c>
      <c r="E41" s="239">
        <f>SUM(E42:E48)</f>
        <v>0</v>
      </c>
      <c r="F41" s="239">
        <f>SUM(F42:F48)</f>
        <v>0</v>
      </c>
      <c r="G41" s="239">
        <f>SUM(G42:G48)</f>
        <v>0</v>
      </c>
    </row>
    <row r="42" spans="2:7" ht="12">
      <c r="B42" s="207"/>
      <c r="E42" s="223"/>
      <c r="F42" s="223"/>
      <c r="G42" s="223"/>
    </row>
    <row r="43" spans="2:7" ht="12">
      <c r="B43" s="209" t="s">
        <v>240</v>
      </c>
      <c r="C43" s="210" t="s">
        <v>241</v>
      </c>
      <c r="D43" s="210"/>
      <c r="E43" s="211"/>
      <c r="F43" s="211"/>
      <c r="G43" s="211"/>
    </row>
    <row r="44" spans="2:7" ht="12">
      <c r="B44" s="209" t="s">
        <v>242</v>
      </c>
      <c r="C44" s="210" t="s">
        <v>243</v>
      </c>
      <c r="D44" s="210"/>
      <c r="E44" s="211"/>
      <c r="F44" s="211"/>
      <c r="G44" s="211"/>
    </row>
    <row r="45" spans="2:7" ht="12">
      <c r="B45" s="209" t="s">
        <v>244</v>
      </c>
      <c r="C45" s="210" t="s">
        <v>197</v>
      </c>
      <c r="D45" s="210"/>
      <c r="E45" s="211"/>
      <c r="F45" s="211"/>
      <c r="G45" s="211"/>
    </row>
    <row r="46" spans="2:7" ht="12">
      <c r="B46" s="209" t="s">
        <v>245</v>
      </c>
      <c r="C46" s="210" t="s">
        <v>246</v>
      </c>
      <c r="D46" s="210"/>
      <c r="E46" s="211"/>
      <c r="F46" s="211"/>
      <c r="G46" s="211"/>
    </row>
    <row r="47" spans="2:7" ht="12">
      <c r="B47" s="209" t="s">
        <v>247</v>
      </c>
      <c r="C47" s="210" t="s">
        <v>248</v>
      </c>
      <c r="D47" s="210"/>
      <c r="E47" s="211"/>
      <c r="F47" s="211"/>
      <c r="G47" s="211"/>
    </row>
    <row r="48" spans="2:7" ht="12">
      <c r="B48" s="207"/>
      <c r="E48" s="208"/>
      <c r="F48" s="208"/>
      <c r="G48" s="208"/>
    </row>
    <row r="49" spans="1:7" ht="15">
      <c r="A49" s="236" t="s">
        <v>249</v>
      </c>
      <c r="B49" s="237"/>
      <c r="C49" s="238"/>
      <c r="D49" s="239">
        <f>SUM(D50:D71)</f>
        <v>0</v>
      </c>
      <c r="E49" s="239">
        <f>SUM(E50:E71)</f>
        <v>0</v>
      </c>
      <c r="F49" s="239">
        <f>SUM(F50:F71)</f>
        <v>0</v>
      </c>
      <c r="G49" s="239">
        <f>SUM(G50:G71)</f>
        <v>0</v>
      </c>
    </row>
    <row r="50" spans="2:7" ht="12">
      <c r="B50" s="207"/>
      <c r="E50" s="208"/>
      <c r="F50" s="208"/>
      <c r="G50" s="208"/>
    </row>
    <row r="51" spans="2:7" ht="12">
      <c r="B51" s="224"/>
      <c r="C51" s="210" t="s">
        <v>250</v>
      </c>
      <c r="D51" s="210"/>
      <c r="E51" s="211"/>
      <c r="F51" s="211"/>
      <c r="G51" s="211"/>
    </row>
    <row r="52" spans="2:7" ht="12">
      <c r="B52" s="225"/>
      <c r="C52" s="210" t="s">
        <v>251</v>
      </c>
      <c r="D52" s="210"/>
      <c r="E52" s="211"/>
      <c r="F52" s="211"/>
      <c r="G52" s="211"/>
    </row>
    <row r="53" spans="2:7" ht="12">
      <c r="B53" s="226" t="s">
        <v>252</v>
      </c>
      <c r="C53" s="210" t="s">
        <v>253</v>
      </c>
      <c r="D53" s="210"/>
      <c r="E53" s="211"/>
      <c r="F53" s="211"/>
      <c r="G53" s="211"/>
    </row>
    <row r="54" spans="2:7" ht="12">
      <c r="B54" s="225"/>
      <c r="C54" s="222" t="s">
        <v>254</v>
      </c>
      <c r="D54" s="222"/>
      <c r="E54" s="211"/>
      <c r="F54" s="211"/>
      <c r="G54" s="211"/>
    </row>
    <row r="55" spans="2:7" ht="12">
      <c r="B55" s="227"/>
      <c r="C55" s="210" t="s">
        <v>255</v>
      </c>
      <c r="D55" s="210"/>
      <c r="E55" s="211"/>
      <c r="F55" s="211"/>
      <c r="G55" s="211"/>
    </row>
    <row r="56" spans="2:7" ht="12">
      <c r="B56" s="216"/>
      <c r="C56" s="210"/>
      <c r="D56" s="210"/>
      <c r="E56" s="228"/>
      <c r="F56" s="228"/>
      <c r="G56" s="228"/>
    </row>
    <row r="57" spans="2:7" ht="12">
      <c r="B57" s="224" t="s">
        <v>256</v>
      </c>
      <c r="C57" s="210" t="s">
        <v>257</v>
      </c>
      <c r="D57" s="210"/>
      <c r="E57" s="211"/>
      <c r="F57" s="211"/>
      <c r="G57" s="211"/>
    </row>
    <row r="58" spans="2:7" ht="12">
      <c r="B58" s="225" t="s">
        <v>258</v>
      </c>
      <c r="C58" s="210" t="s">
        <v>259</v>
      </c>
      <c r="D58" s="210"/>
      <c r="E58" s="211"/>
      <c r="F58" s="211"/>
      <c r="G58" s="211"/>
    </row>
    <row r="59" spans="2:7" ht="12">
      <c r="B59" s="225" t="s">
        <v>260</v>
      </c>
      <c r="C59" s="210" t="s">
        <v>261</v>
      </c>
      <c r="D59" s="210"/>
      <c r="E59" s="211"/>
      <c r="F59" s="211"/>
      <c r="G59" s="211"/>
    </row>
    <row r="60" spans="2:7" ht="12">
      <c r="B60" s="212"/>
      <c r="C60" s="210"/>
      <c r="D60" s="210"/>
      <c r="E60" s="228"/>
      <c r="F60" s="228"/>
      <c r="G60" s="228"/>
    </row>
    <row r="61" spans="2:7" ht="12">
      <c r="B61" s="224" t="s">
        <v>262</v>
      </c>
      <c r="C61" s="210" t="s">
        <v>263</v>
      </c>
      <c r="D61" s="210"/>
      <c r="E61" s="211"/>
      <c r="F61" s="211"/>
      <c r="G61" s="211"/>
    </row>
    <row r="62" spans="2:7" ht="12">
      <c r="B62" s="225" t="s">
        <v>258</v>
      </c>
      <c r="C62" s="210" t="s">
        <v>264</v>
      </c>
      <c r="D62" s="210"/>
      <c r="E62" s="211"/>
      <c r="F62" s="211"/>
      <c r="G62" s="211"/>
    </row>
    <row r="63" spans="2:7" ht="12">
      <c r="B63" s="227" t="s">
        <v>265</v>
      </c>
      <c r="C63" s="210" t="s">
        <v>266</v>
      </c>
      <c r="D63" s="210"/>
      <c r="E63" s="211"/>
      <c r="F63" s="211"/>
      <c r="G63" s="211"/>
    </row>
    <row r="64" spans="2:7" ht="12">
      <c r="B64" s="217"/>
      <c r="C64" s="210"/>
      <c r="D64" s="210"/>
      <c r="E64" s="228"/>
      <c r="F64" s="228"/>
      <c r="G64" s="228"/>
    </row>
    <row r="65" spans="2:7" ht="12">
      <c r="B65" s="209" t="s">
        <v>267</v>
      </c>
      <c r="C65" s="210" t="s">
        <v>268</v>
      </c>
      <c r="D65" s="210"/>
      <c r="E65" s="211"/>
      <c r="F65" s="211"/>
      <c r="G65" s="211"/>
    </row>
    <row r="66" spans="2:7" ht="12">
      <c r="B66" s="209" t="s">
        <v>269</v>
      </c>
      <c r="C66" s="210" t="s">
        <v>270</v>
      </c>
      <c r="D66" s="210"/>
      <c r="E66" s="211"/>
      <c r="F66" s="211"/>
      <c r="G66" s="211"/>
    </row>
    <row r="67" spans="2:7" ht="12">
      <c r="B67" s="209" t="s">
        <v>271</v>
      </c>
      <c r="C67" s="210" t="s">
        <v>272</v>
      </c>
      <c r="D67" s="210"/>
      <c r="E67" s="211"/>
      <c r="F67" s="211"/>
      <c r="G67" s="211"/>
    </row>
    <row r="68" spans="2:7" ht="12">
      <c r="B68" s="209" t="s">
        <v>273</v>
      </c>
      <c r="C68" s="210" t="s">
        <v>274</v>
      </c>
      <c r="D68" s="210"/>
      <c r="E68" s="211"/>
      <c r="F68" s="211"/>
      <c r="G68" s="211"/>
    </row>
    <row r="69" spans="2:7" ht="12">
      <c r="B69" s="209" t="s">
        <v>275</v>
      </c>
      <c r="C69" s="210" t="s">
        <v>276</v>
      </c>
      <c r="D69" s="210"/>
      <c r="E69" s="211"/>
      <c r="F69" s="211"/>
      <c r="G69" s="211"/>
    </row>
    <row r="70" spans="2:7" ht="12">
      <c r="B70" s="209" t="s">
        <v>277</v>
      </c>
      <c r="C70" s="210" t="s">
        <v>278</v>
      </c>
      <c r="D70" s="210"/>
      <c r="E70" s="211"/>
      <c r="F70" s="211"/>
      <c r="G70" s="211"/>
    </row>
    <row r="71" spans="2:7" ht="12">
      <c r="B71" s="207"/>
      <c r="E71" s="208"/>
      <c r="F71" s="208"/>
      <c r="G71" s="208"/>
    </row>
    <row r="72" spans="1:7" ht="30">
      <c r="A72" s="251" t="s">
        <v>337</v>
      </c>
      <c r="B72" s="196"/>
      <c r="C72" s="197"/>
      <c r="D72" s="197"/>
      <c r="E72" s="197"/>
      <c r="F72" s="197"/>
      <c r="G72" s="197"/>
    </row>
    <row r="73" spans="1:7" ht="17.25">
      <c r="A73" s="199"/>
      <c r="B73" s="200"/>
      <c r="C73" s="201"/>
      <c r="D73" s="201"/>
      <c r="E73" s="201"/>
      <c r="F73" s="201"/>
      <c r="G73" s="202"/>
    </row>
    <row r="74" spans="1:7" ht="12">
      <c r="A74" s="193" t="s">
        <v>173</v>
      </c>
      <c r="B74" s="203"/>
      <c r="C74" s="204"/>
      <c r="D74" s="204"/>
      <c r="E74" s="205"/>
      <c r="F74" s="205"/>
      <c r="G74" s="206"/>
    </row>
    <row r="75" spans="1:7" ht="12">
      <c r="A75" s="193" t="s">
        <v>174</v>
      </c>
      <c r="B75" s="203"/>
      <c r="C75" s="204"/>
      <c r="D75" s="204"/>
      <c r="E75" s="205"/>
      <c r="F75" s="205"/>
      <c r="G75" s="206"/>
    </row>
    <row r="76" spans="5:7" ht="42.75">
      <c r="E76" s="250" t="s">
        <v>175</v>
      </c>
      <c r="F76" s="250" t="s">
        <v>237</v>
      </c>
      <c r="G76" s="250" t="s">
        <v>238</v>
      </c>
    </row>
    <row r="77" spans="1:7" ht="15">
      <c r="A77" s="242" t="s">
        <v>279</v>
      </c>
      <c r="B77" s="237"/>
      <c r="C77" s="238"/>
      <c r="D77" s="239">
        <f>SUM(D78:D81)</f>
        <v>0</v>
      </c>
      <c r="E77" s="239">
        <f>SUM(E78:E81)</f>
        <v>0</v>
      </c>
      <c r="F77" s="239">
        <f>SUM(F78:F81)</f>
        <v>0</v>
      </c>
      <c r="G77" s="239">
        <f>SUM(G78:G81)</f>
        <v>0</v>
      </c>
    </row>
    <row r="78" spans="2:7" ht="12">
      <c r="B78" s="212" t="s">
        <v>280</v>
      </c>
      <c r="C78" s="210" t="s">
        <v>281</v>
      </c>
      <c r="D78" s="210"/>
      <c r="E78" s="211"/>
      <c r="F78" s="211"/>
      <c r="G78" s="211"/>
    </row>
    <row r="79" spans="2:7" ht="12">
      <c r="B79" s="209" t="s">
        <v>282</v>
      </c>
      <c r="C79" s="210" t="s">
        <v>283</v>
      </c>
      <c r="D79" s="210"/>
      <c r="E79" s="211"/>
      <c r="F79" s="211"/>
      <c r="G79" s="211"/>
    </row>
    <row r="80" spans="2:7" s="229" customFormat="1" ht="31.5" customHeight="1">
      <c r="B80" s="230" t="s">
        <v>284</v>
      </c>
      <c r="C80" s="231" t="s">
        <v>285</v>
      </c>
      <c r="D80" s="231"/>
      <c r="E80" s="232"/>
      <c r="F80" s="232"/>
      <c r="G80" s="232"/>
    </row>
    <row r="81" spans="2:7" ht="12">
      <c r="B81" s="212" t="s">
        <v>286</v>
      </c>
      <c r="C81" s="210" t="s">
        <v>287</v>
      </c>
      <c r="D81" s="210"/>
      <c r="E81" s="211"/>
      <c r="F81" s="211"/>
      <c r="G81" s="211"/>
    </row>
    <row r="82" spans="1:7" ht="15">
      <c r="A82" s="242" t="s">
        <v>288</v>
      </c>
      <c r="B82" s="237"/>
      <c r="C82" s="238"/>
      <c r="D82" s="239">
        <f>SUM(D83:D92)</f>
        <v>0</v>
      </c>
      <c r="E82" s="239">
        <f>SUM(E83:E92)</f>
        <v>0</v>
      </c>
      <c r="F82" s="239">
        <f>SUM(F83:F92)</f>
        <v>0</v>
      </c>
      <c r="G82" s="239">
        <f>SUM(G83:G92)</f>
        <v>0</v>
      </c>
    </row>
    <row r="83" spans="2:7" ht="12">
      <c r="B83" s="209" t="s">
        <v>289</v>
      </c>
      <c r="C83" s="210" t="s">
        <v>290</v>
      </c>
      <c r="D83" s="210"/>
      <c r="E83" s="211"/>
      <c r="F83" s="211"/>
      <c r="G83" s="211"/>
    </row>
    <row r="84" spans="2:7" ht="12">
      <c r="B84" s="209" t="s">
        <v>291</v>
      </c>
      <c r="C84" s="210" t="s">
        <v>292</v>
      </c>
      <c r="D84" s="210"/>
      <c r="E84" s="211"/>
      <c r="F84" s="211"/>
      <c r="G84" s="211"/>
    </row>
    <row r="85" spans="2:7" ht="12">
      <c r="B85" s="209" t="s">
        <v>293</v>
      </c>
      <c r="C85" s="210" t="s">
        <v>294</v>
      </c>
      <c r="D85" s="210"/>
      <c r="E85" s="211"/>
      <c r="F85" s="211"/>
      <c r="G85" s="211"/>
    </row>
    <row r="86" spans="2:7" ht="12">
      <c r="B86" s="212" t="s">
        <v>295</v>
      </c>
      <c r="C86" s="210" t="s">
        <v>296</v>
      </c>
      <c r="D86" s="210"/>
      <c r="E86" s="211"/>
      <c r="F86" s="211"/>
      <c r="G86" s="211"/>
    </row>
    <row r="87" spans="2:7" ht="12">
      <c r="B87" s="209" t="s">
        <v>297</v>
      </c>
      <c r="C87" s="222" t="s">
        <v>298</v>
      </c>
      <c r="D87" s="222"/>
      <c r="E87" s="211"/>
      <c r="F87" s="211"/>
      <c r="G87" s="211"/>
    </row>
    <row r="88" spans="2:7" ht="12">
      <c r="B88" s="213" t="s">
        <v>299</v>
      </c>
      <c r="C88" s="233" t="s">
        <v>300</v>
      </c>
      <c r="D88" s="374"/>
      <c r="E88" s="211"/>
      <c r="F88" s="211"/>
      <c r="G88" s="211"/>
    </row>
    <row r="89" spans="2:7" ht="12">
      <c r="B89" s="217" t="s">
        <v>301</v>
      </c>
      <c r="C89" s="233" t="s">
        <v>302</v>
      </c>
      <c r="D89" s="374"/>
      <c r="E89" s="211"/>
      <c r="F89" s="211"/>
      <c r="G89" s="211"/>
    </row>
    <row r="90" spans="2:7" ht="12">
      <c r="B90" s="209" t="s">
        <v>303</v>
      </c>
      <c r="C90" s="210" t="s">
        <v>304</v>
      </c>
      <c r="D90" s="210"/>
      <c r="E90" s="211"/>
      <c r="F90" s="211"/>
      <c r="G90" s="211"/>
    </row>
    <row r="91" spans="2:7" ht="12">
      <c r="B91" s="209" t="s">
        <v>305</v>
      </c>
      <c r="C91" s="210" t="s">
        <v>306</v>
      </c>
      <c r="D91" s="210"/>
      <c r="E91" s="211"/>
      <c r="F91" s="211"/>
      <c r="G91" s="211"/>
    </row>
    <row r="92" spans="2:7" ht="12">
      <c r="B92" s="209" t="s">
        <v>307</v>
      </c>
      <c r="C92" s="210" t="s">
        <v>308</v>
      </c>
      <c r="D92" s="210"/>
      <c r="E92" s="211"/>
      <c r="F92" s="211"/>
      <c r="G92" s="211"/>
    </row>
    <row r="93" spans="1:7" ht="15">
      <c r="A93" s="242" t="s">
        <v>309</v>
      </c>
      <c r="B93" s="237"/>
      <c r="C93" s="238"/>
      <c r="D93" s="239">
        <f>SUM(D94:D105)</f>
        <v>0</v>
      </c>
      <c r="E93" s="239">
        <f>SUM(E94:E105)</f>
        <v>0</v>
      </c>
      <c r="F93" s="239">
        <f>SUM(F94:F105)</f>
        <v>0</v>
      </c>
      <c r="G93" s="239">
        <f>SUM(G94:G105)</f>
        <v>0</v>
      </c>
    </row>
    <row r="94" spans="2:7" ht="12">
      <c r="B94" s="207"/>
      <c r="E94" s="208"/>
      <c r="F94" s="208"/>
      <c r="G94" s="208"/>
    </row>
    <row r="95" spans="2:7" ht="12">
      <c r="B95" s="224"/>
      <c r="C95" s="222" t="s">
        <v>310</v>
      </c>
      <c r="D95" s="222"/>
      <c r="E95" s="211"/>
      <c r="F95" s="211"/>
      <c r="G95" s="211"/>
    </row>
    <row r="96" spans="2:7" ht="12">
      <c r="B96" s="226" t="s">
        <v>311</v>
      </c>
      <c r="C96" s="210" t="s">
        <v>312</v>
      </c>
      <c r="D96" s="210"/>
      <c r="E96" s="211"/>
      <c r="F96" s="211"/>
      <c r="G96" s="211"/>
    </row>
    <row r="97" spans="2:7" ht="12">
      <c r="B97" s="227"/>
      <c r="C97" s="210" t="s">
        <v>313</v>
      </c>
      <c r="D97" s="210"/>
      <c r="E97" s="211"/>
      <c r="F97" s="211"/>
      <c r="G97" s="211"/>
    </row>
    <row r="98" spans="2:7" ht="12">
      <c r="B98" s="216"/>
      <c r="C98" s="210"/>
      <c r="D98" s="210"/>
      <c r="E98" s="228"/>
      <c r="F98" s="228"/>
      <c r="G98" s="228"/>
    </row>
    <row r="99" spans="1:7" ht="12">
      <c r="A99" s="234"/>
      <c r="B99" s="224" t="s">
        <v>314</v>
      </c>
      <c r="C99" s="210" t="s">
        <v>315</v>
      </c>
      <c r="D99" s="210"/>
      <c r="E99" s="211"/>
      <c r="F99" s="211"/>
      <c r="G99" s="211"/>
    </row>
    <row r="100" spans="2:7" ht="12">
      <c r="B100" s="227"/>
      <c r="C100" s="210" t="s">
        <v>316</v>
      </c>
      <c r="D100" s="210"/>
      <c r="E100" s="211"/>
      <c r="F100" s="211"/>
      <c r="G100" s="211"/>
    </row>
    <row r="101" spans="2:7" ht="12">
      <c r="B101" s="216"/>
      <c r="C101" s="210"/>
      <c r="D101" s="210"/>
      <c r="E101" s="211"/>
      <c r="F101" s="211"/>
      <c r="G101" s="211"/>
    </row>
    <row r="102" spans="2:7" ht="12">
      <c r="B102" s="209" t="s">
        <v>317</v>
      </c>
      <c r="C102" s="210" t="s">
        <v>318</v>
      </c>
      <c r="D102" s="210"/>
      <c r="E102" s="211"/>
      <c r="F102" s="211"/>
      <c r="G102" s="211"/>
    </row>
    <row r="103" spans="2:7" ht="12">
      <c r="B103" s="209" t="s">
        <v>319</v>
      </c>
      <c r="C103" s="210" t="s">
        <v>320</v>
      </c>
      <c r="D103" s="210"/>
      <c r="E103" s="211"/>
      <c r="F103" s="211"/>
      <c r="G103" s="211"/>
    </row>
    <row r="104" spans="2:7" ht="12">
      <c r="B104" s="209" t="s">
        <v>321</v>
      </c>
      <c r="C104" s="222" t="s">
        <v>322</v>
      </c>
      <c r="D104" s="222"/>
      <c r="E104" s="211"/>
      <c r="F104" s="211"/>
      <c r="G104" s="211"/>
    </row>
    <row r="105" spans="2:7" ht="12">
      <c r="B105" s="207"/>
      <c r="C105" s="235"/>
      <c r="D105" s="235"/>
      <c r="E105" s="208"/>
      <c r="F105" s="208"/>
      <c r="G105" s="208"/>
    </row>
    <row r="106" spans="1:7" ht="15">
      <c r="A106" s="242" t="s">
        <v>323</v>
      </c>
      <c r="B106" s="237"/>
      <c r="C106" s="238"/>
      <c r="D106" s="239">
        <f>SUM(D107:D112)</f>
        <v>0</v>
      </c>
      <c r="E106" s="239">
        <f>SUM(E107:E112)</f>
        <v>0</v>
      </c>
      <c r="F106" s="239">
        <f>SUM(F107:F112)</f>
        <v>0</v>
      </c>
      <c r="G106" s="239">
        <f>SUM(G107:G112)</f>
        <v>0</v>
      </c>
    </row>
    <row r="107" spans="2:7" ht="12">
      <c r="B107" s="207"/>
      <c r="E107" s="208"/>
      <c r="F107" s="208"/>
      <c r="G107" s="208"/>
    </row>
    <row r="108" spans="2:7" ht="12">
      <c r="B108" s="209" t="s">
        <v>324</v>
      </c>
      <c r="C108" s="210" t="s">
        <v>325</v>
      </c>
      <c r="D108" s="210"/>
      <c r="E108" s="211"/>
      <c r="F108" s="211"/>
      <c r="G108" s="211"/>
    </row>
    <row r="109" spans="2:7" ht="12">
      <c r="B109" s="209" t="s">
        <v>326</v>
      </c>
      <c r="C109" s="210" t="s">
        <v>327</v>
      </c>
      <c r="D109" s="210"/>
      <c r="E109" s="211"/>
      <c r="F109" s="211"/>
      <c r="G109" s="211"/>
    </row>
    <row r="110" spans="2:7" ht="12">
      <c r="B110" s="209" t="s">
        <v>328</v>
      </c>
      <c r="C110" s="210" t="s">
        <v>329</v>
      </c>
      <c r="D110" s="210"/>
      <c r="E110" s="211"/>
      <c r="F110" s="211"/>
      <c r="G110" s="211"/>
    </row>
    <row r="111" spans="2:7" ht="12">
      <c r="B111" s="209" t="s">
        <v>330</v>
      </c>
      <c r="C111" s="210" t="s">
        <v>331</v>
      </c>
      <c r="D111" s="210"/>
      <c r="E111" s="211"/>
      <c r="F111" s="211"/>
      <c r="G111" s="211"/>
    </row>
    <row r="112" spans="2:7" ht="12">
      <c r="B112" s="207"/>
      <c r="E112" s="208"/>
      <c r="F112" s="208"/>
      <c r="G112" s="208"/>
    </row>
    <row r="113" spans="1:7" ht="15">
      <c r="A113" s="236" t="s">
        <v>332</v>
      </c>
      <c r="B113" s="248"/>
      <c r="C113" s="238"/>
      <c r="D113" s="239">
        <f>SUM(D114:D117)</f>
        <v>0</v>
      </c>
      <c r="E113" s="239">
        <f>SUM(E114:E117)</f>
        <v>0</v>
      </c>
      <c r="F113" s="239">
        <f>SUM(F114:F117)</f>
        <v>0</v>
      </c>
      <c r="G113" s="239">
        <f>SUM(G114:G117)</f>
        <v>0</v>
      </c>
    </row>
    <row r="114" spans="2:7" ht="12">
      <c r="B114" s="207"/>
      <c r="E114" s="223"/>
      <c r="F114" s="223"/>
      <c r="G114" s="223"/>
    </row>
    <row r="115" spans="2:7" ht="12">
      <c r="B115" s="209"/>
      <c r="C115" s="222" t="s">
        <v>333</v>
      </c>
      <c r="D115" s="222"/>
      <c r="E115" s="211"/>
      <c r="F115" s="211"/>
      <c r="G115" s="211"/>
    </row>
    <row r="116" spans="3:7" ht="12">
      <c r="C116" s="235"/>
      <c r="D116" s="235"/>
      <c r="E116" s="208"/>
      <c r="F116" s="208"/>
      <c r="G116" s="208"/>
    </row>
    <row r="117" spans="2:7" ht="12">
      <c r="B117" s="210"/>
      <c r="C117" s="210" t="s">
        <v>334</v>
      </c>
      <c r="D117" s="210"/>
      <c r="E117" s="211"/>
      <c r="F117" s="211"/>
      <c r="G117" s="211"/>
    </row>
    <row r="118" spans="5:7" ht="12.75" thickBot="1">
      <c r="E118" s="208"/>
      <c r="F118" s="208"/>
      <c r="G118" s="208"/>
    </row>
    <row r="119" spans="1:7" ht="15.75" thickBot="1">
      <c r="A119" s="244" t="s">
        <v>335</v>
      </c>
      <c r="B119" s="245"/>
      <c r="C119" s="246"/>
      <c r="D119" s="247">
        <f>SUM(D113:D118)</f>
        <v>0</v>
      </c>
      <c r="E119" s="247">
        <f>SUM(E113:E118)</f>
        <v>0</v>
      </c>
      <c r="F119" s="247">
        <f>SUM(F113:F118)</f>
        <v>0</v>
      </c>
      <c r="G119" s="247">
        <f>SUM(G113:G118)</f>
        <v>0</v>
      </c>
    </row>
    <row r="120" spans="1:7" s="198" customFormat="1" ht="33.75" customHeight="1">
      <c r="A120" s="483" t="s">
        <v>338</v>
      </c>
      <c r="B120" s="483"/>
      <c r="C120" s="483"/>
      <c r="D120" s="251"/>
      <c r="E120" s="197"/>
      <c r="F120" s="197"/>
      <c r="G120" s="243" t="s">
        <v>132</v>
      </c>
    </row>
    <row r="121" spans="1:7" ht="12">
      <c r="A121" s="193" t="s">
        <v>173</v>
      </c>
      <c r="B121" s="203"/>
      <c r="C121" s="204"/>
      <c r="D121" s="204"/>
      <c r="E121" s="205"/>
      <c r="F121" s="205"/>
      <c r="G121" s="206"/>
    </row>
    <row r="122" spans="1:7" ht="12.75" thickBot="1">
      <c r="A122" s="193"/>
      <c r="B122" s="203"/>
      <c r="C122" s="204"/>
      <c r="D122" s="204"/>
      <c r="E122" s="205"/>
      <c r="F122" s="205"/>
      <c r="G122" s="206"/>
    </row>
    <row r="123" spans="1:7" s="204" customFormat="1" ht="27.75" thickBot="1">
      <c r="A123" s="255" t="s">
        <v>340</v>
      </c>
      <c r="B123" s="256"/>
      <c r="C123" s="192" t="s">
        <v>147</v>
      </c>
      <c r="D123" s="192" t="s">
        <v>146</v>
      </c>
      <c r="E123" s="191" t="s">
        <v>133</v>
      </c>
      <c r="F123" s="190" t="s">
        <v>145</v>
      </c>
      <c r="G123" s="189" t="s">
        <v>144</v>
      </c>
    </row>
    <row r="124" spans="1:7" s="204" customFormat="1" ht="12">
      <c r="A124" s="257" t="s">
        <v>171</v>
      </c>
      <c r="B124" s="258"/>
      <c r="C124" s="188"/>
      <c r="D124" s="188">
        <f>SUM(D125:D129)</f>
        <v>0</v>
      </c>
      <c r="E124" s="178">
        <f aca="true" t="shared" si="0" ref="E124:E157">_xlfn.IFERROR(C124/totalFR,0)</f>
        <v>0</v>
      </c>
      <c r="F124" s="187"/>
      <c r="G124" s="186"/>
    </row>
    <row r="125" spans="1:7" s="204" customFormat="1" ht="12.75">
      <c r="A125" s="484" t="s">
        <v>165</v>
      </c>
      <c r="B125" s="492"/>
      <c r="C125" s="159"/>
      <c r="D125" s="159"/>
      <c r="E125" s="183">
        <f t="shared" si="0"/>
        <v>0</v>
      </c>
      <c r="F125" s="158"/>
      <c r="G125" s="157"/>
    </row>
    <row r="126" spans="1:7" s="204" customFormat="1" ht="12.75">
      <c r="A126" s="486" t="s">
        <v>167</v>
      </c>
      <c r="B126" s="490"/>
      <c r="C126" s="159"/>
      <c r="D126" s="179"/>
      <c r="E126" s="177">
        <f t="shared" si="0"/>
        <v>0</v>
      </c>
      <c r="F126" s="185"/>
      <c r="G126" s="184"/>
    </row>
    <row r="127" spans="1:7" ht="12.75">
      <c r="A127" s="486" t="s">
        <v>163</v>
      </c>
      <c r="B127" s="490"/>
      <c r="C127" s="159"/>
      <c r="D127" s="159"/>
      <c r="E127" s="176">
        <f t="shared" si="0"/>
        <v>0</v>
      </c>
      <c r="F127" s="185"/>
      <c r="G127" s="184"/>
    </row>
    <row r="128" spans="1:7" ht="12.75">
      <c r="A128" s="486" t="s">
        <v>170</v>
      </c>
      <c r="B128" s="490"/>
      <c r="C128" s="159"/>
      <c r="D128" s="159"/>
      <c r="E128" s="176">
        <f t="shared" si="0"/>
        <v>0</v>
      </c>
      <c r="F128" s="158"/>
      <c r="G128" s="157"/>
    </row>
    <row r="129" spans="1:7" ht="12.75">
      <c r="A129" s="488" t="s">
        <v>169</v>
      </c>
      <c r="B129" s="491"/>
      <c r="C129" s="159"/>
      <c r="D129" s="159"/>
      <c r="E129" s="175">
        <f t="shared" si="0"/>
        <v>0</v>
      </c>
      <c r="F129" s="158"/>
      <c r="G129" s="157"/>
    </row>
    <row r="130" spans="1:7" ht="12">
      <c r="A130" s="259" t="s">
        <v>168</v>
      </c>
      <c r="B130" s="260"/>
      <c r="C130" s="166"/>
      <c r="D130" s="166">
        <f>SUM(D131:D133)</f>
        <v>0</v>
      </c>
      <c r="E130" s="178">
        <f t="shared" si="0"/>
        <v>0</v>
      </c>
      <c r="F130" s="165"/>
      <c r="G130" s="164"/>
    </row>
    <row r="131" spans="1:7" ht="12.75">
      <c r="A131" s="484" t="s">
        <v>165</v>
      </c>
      <c r="B131" s="492"/>
      <c r="C131" s="159"/>
      <c r="D131" s="159"/>
      <c r="E131" s="183">
        <f t="shared" si="0"/>
        <v>0</v>
      </c>
      <c r="F131" s="158"/>
      <c r="G131" s="157"/>
    </row>
    <row r="132" spans="1:7" ht="12.75">
      <c r="A132" s="486" t="s">
        <v>167</v>
      </c>
      <c r="B132" s="490"/>
      <c r="C132" s="159"/>
      <c r="D132" s="179"/>
      <c r="E132" s="177">
        <f t="shared" si="0"/>
        <v>0</v>
      </c>
      <c r="F132" s="158"/>
      <c r="G132" s="157"/>
    </row>
    <row r="133" spans="1:7" ht="12.75">
      <c r="A133" s="488" t="s">
        <v>163</v>
      </c>
      <c r="B133" s="491"/>
      <c r="C133" s="159"/>
      <c r="D133" s="159"/>
      <c r="E133" s="175">
        <f t="shared" si="0"/>
        <v>0</v>
      </c>
      <c r="F133" s="158"/>
      <c r="G133" s="157"/>
    </row>
    <row r="134" spans="1:7" ht="12">
      <c r="A134" s="259" t="s">
        <v>166</v>
      </c>
      <c r="B134" s="260"/>
      <c r="C134" s="254"/>
      <c r="D134" s="254">
        <f>SUM(D135:D137)</f>
        <v>0</v>
      </c>
      <c r="E134" s="178">
        <f t="shared" si="0"/>
        <v>0</v>
      </c>
      <c r="F134" s="165"/>
      <c r="G134" s="164"/>
    </row>
    <row r="135" spans="1:7" ht="12.75">
      <c r="A135" s="484" t="s">
        <v>165</v>
      </c>
      <c r="B135" s="492"/>
      <c r="C135" s="159"/>
      <c r="D135" s="159"/>
      <c r="E135" s="183">
        <f t="shared" si="0"/>
        <v>0</v>
      </c>
      <c r="F135" s="158"/>
      <c r="G135" s="157"/>
    </row>
    <row r="136" spans="1:7" ht="12.75">
      <c r="A136" s="486" t="s">
        <v>164</v>
      </c>
      <c r="B136" s="490"/>
      <c r="C136" s="159"/>
      <c r="D136" s="179"/>
      <c r="E136" s="177">
        <f t="shared" si="0"/>
        <v>0</v>
      </c>
      <c r="F136" s="158"/>
      <c r="G136" s="157"/>
    </row>
    <row r="137" spans="1:7" ht="12.75">
      <c r="A137" s="488" t="s">
        <v>163</v>
      </c>
      <c r="B137" s="491"/>
      <c r="C137" s="159"/>
      <c r="D137" s="159"/>
      <c r="E137" s="175">
        <f t="shared" si="0"/>
        <v>0</v>
      </c>
      <c r="F137" s="158"/>
      <c r="G137" s="157"/>
    </row>
    <row r="138" spans="1:7" ht="12">
      <c r="A138" s="259" t="s">
        <v>162</v>
      </c>
      <c r="B138" s="260"/>
      <c r="C138" s="166"/>
      <c r="D138" s="166">
        <f>SUM(D139:D142)</f>
        <v>0</v>
      </c>
      <c r="E138" s="178">
        <f t="shared" si="0"/>
        <v>0</v>
      </c>
      <c r="F138" s="165"/>
      <c r="G138" s="164"/>
    </row>
    <row r="139" spans="1:7" ht="12.75">
      <c r="A139" s="484" t="s">
        <v>161</v>
      </c>
      <c r="B139" s="492"/>
      <c r="C139" s="159"/>
      <c r="D139" s="159"/>
      <c r="E139" s="183">
        <f t="shared" si="0"/>
        <v>0</v>
      </c>
      <c r="F139" s="158"/>
      <c r="G139" s="157"/>
    </row>
    <row r="140" spans="1:7" ht="12.75">
      <c r="A140" s="486" t="s">
        <v>160</v>
      </c>
      <c r="B140" s="490"/>
      <c r="C140" s="159"/>
      <c r="D140" s="179"/>
      <c r="E140" s="177">
        <f t="shared" si="0"/>
        <v>0</v>
      </c>
      <c r="F140" s="158"/>
      <c r="G140" s="157"/>
    </row>
    <row r="141" spans="1:7" ht="12.75">
      <c r="A141" s="486" t="s">
        <v>159</v>
      </c>
      <c r="B141" s="490"/>
      <c r="C141" s="159"/>
      <c r="D141" s="159"/>
      <c r="E141" s="176">
        <f t="shared" si="0"/>
        <v>0</v>
      </c>
      <c r="F141" s="158"/>
      <c r="G141" s="157"/>
    </row>
    <row r="142" spans="1:7" ht="12.75">
      <c r="A142" s="488" t="s">
        <v>155</v>
      </c>
      <c r="B142" s="491"/>
      <c r="C142" s="159"/>
      <c r="D142" s="159"/>
      <c r="E142" s="175">
        <f t="shared" si="0"/>
        <v>0</v>
      </c>
      <c r="F142" s="158"/>
      <c r="G142" s="157"/>
    </row>
    <row r="143" spans="1:7" ht="12">
      <c r="A143" s="261" t="s">
        <v>158</v>
      </c>
      <c r="B143" s="262"/>
      <c r="C143" s="166"/>
      <c r="D143" s="166">
        <f>SUM(D144:D148)</f>
        <v>0</v>
      </c>
      <c r="E143" s="178">
        <f t="shared" si="0"/>
        <v>0</v>
      </c>
      <c r="F143" s="165"/>
      <c r="G143" s="164"/>
    </row>
    <row r="144" spans="3:7" ht="12.75">
      <c r="C144" s="377" t="s">
        <v>157</v>
      </c>
      <c r="D144" s="378"/>
      <c r="E144" s="183">
        <f>_xlfn.IFERROR(#REF!/totalFR,0)</f>
        <v>0</v>
      </c>
      <c r="F144" s="163"/>
      <c r="G144" s="182"/>
    </row>
    <row r="145" spans="3:7" ht="12.75">
      <c r="C145" s="379" t="s">
        <v>156</v>
      </c>
      <c r="D145" s="380"/>
      <c r="E145" s="176">
        <f>_xlfn.IFERROR(#REF!/totalFR,0)</f>
        <v>0</v>
      </c>
      <c r="F145" s="158"/>
      <c r="G145" s="157"/>
    </row>
    <row r="146" spans="1:7" ht="12.75">
      <c r="A146" s="486" t="s">
        <v>155</v>
      </c>
      <c r="B146" s="490"/>
      <c r="C146" s="159"/>
      <c r="D146" s="159"/>
      <c r="E146" s="176">
        <f t="shared" si="0"/>
        <v>0</v>
      </c>
      <c r="F146" s="158"/>
      <c r="G146" s="157"/>
    </row>
    <row r="147" spans="1:7" ht="12.75">
      <c r="A147" s="486"/>
      <c r="B147" s="490"/>
      <c r="C147" s="159"/>
      <c r="D147" s="159"/>
      <c r="E147" s="176">
        <f t="shared" si="0"/>
        <v>0</v>
      </c>
      <c r="F147" s="158"/>
      <c r="G147" s="157"/>
    </row>
    <row r="148" spans="1:7" ht="12.75">
      <c r="A148" s="488"/>
      <c r="B148" s="491"/>
      <c r="C148" s="159"/>
      <c r="D148" s="159"/>
      <c r="E148" s="175">
        <f t="shared" si="0"/>
        <v>0</v>
      </c>
      <c r="F148" s="155"/>
      <c r="G148" s="157"/>
    </row>
    <row r="149" spans="1:7" ht="12">
      <c r="A149" s="263" t="s">
        <v>154</v>
      </c>
      <c r="B149" s="260"/>
      <c r="C149" s="166"/>
      <c r="D149" s="166">
        <f>SUM(D150:D151)</f>
        <v>0</v>
      </c>
      <c r="E149" s="178">
        <f t="shared" si="0"/>
        <v>0</v>
      </c>
      <c r="F149" s="165"/>
      <c r="G149" s="164"/>
    </row>
    <row r="150" spans="1:7" ht="12" customHeight="1">
      <c r="A150" s="264" t="s">
        <v>153</v>
      </c>
      <c r="B150" s="265"/>
      <c r="C150" s="179"/>
      <c r="D150" s="179"/>
      <c r="E150" s="177">
        <f t="shared" si="0"/>
        <v>0</v>
      </c>
      <c r="F150" s="181"/>
      <c r="G150" s="180"/>
    </row>
    <row r="151" spans="1:7" ht="12" customHeight="1">
      <c r="A151" s="266"/>
      <c r="B151" s="267"/>
      <c r="C151" s="179"/>
      <c r="D151" s="179"/>
      <c r="E151" s="175">
        <f t="shared" si="0"/>
        <v>0</v>
      </c>
      <c r="F151" s="158"/>
      <c r="G151" s="157"/>
    </row>
    <row r="152" spans="1:7" ht="12">
      <c r="A152" s="257" t="s">
        <v>138</v>
      </c>
      <c r="B152" s="260"/>
      <c r="C152" s="166"/>
      <c r="D152" s="166">
        <f>SUM(D153:D157)</f>
        <v>0</v>
      </c>
      <c r="E152" s="178">
        <f t="shared" si="0"/>
        <v>0</v>
      </c>
      <c r="F152" s="165"/>
      <c r="G152" s="164"/>
    </row>
    <row r="153" spans="1:7" ht="12">
      <c r="A153" s="484" t="s">
        <v>152</v>
      </c>
      <c r="B153" s="485"/>
      <c r="C153" s="159"/>
      <c r="D153" s="179"/>
      <c r="E153" s="177">
        <f t="shared" si="0"/>
        <v>0</v>
      </c>
      <c r="F153" s="158"/>
      <c r="G153" s="157"/>
    </row>
    <row r="154" spans="1:7" ht="12">
      <c r="A154" s="486"/>
      <c r="B154" s="487"/>
      <c r="C154" s="159"/>
      <c r="D154" s="159"/>
      <c r="E154" s="176">
        <f t="shared" si="0"/>
        <v>0</v>
      </c>
      <c r="F154" s="158"/>
      <c r="G154" s="157"/>
    </row>
    <row r="155" spans="1:7" ht="12">
      <c r="A155" s="486" t="s">
        <v>151</v>
      </c>
      <c r="B155" s="487"/>
      <c r="C155" s="159"/>
      <c r="D155" s="159"/>
      <c r="E155" s="176">
        <f t="shared" si="0"/>
        <v>0</v>
      </c>
      <c r="F155" s="158"/>
      <c r="G155" s="157"/>
    </row>
    <row r="156" spans="1:7" ht="12">
      <c r="A156" s="486" t="s">
        <v>150</v>
      </c>
      <c r="B156" s="487"/>
      <c r="C156" s="159"/>
      <c r="D156" s="159"/>
      <c r="E156" s="176">
        <f t="shared" si="0"/>
        <v>0</v>
      </c>
      <c r="F156" s="158"/>
      <c r="G156" s="157"/>
    </row>
    <row r="157" spans="1:7" ht="12">
      <c r="A157" s="488" t="s">
        <v>149</v>
      </c>
      <c r="B157" s="489"/>
      <c r="C157" s="159"/>
      <c r="D157" s="159"/>
      <c r="E157" s="175">
        <f t="shared" si="0"/>
        <v>0</v>
      </c>
      <c r="F157" s="158"/>
      <c r="G157" s="157"/>
    </row>
    <row r="158" spans="1:7" ht="13.5" customHeight="1" thickBot="1">
      <c r="A158" s="479" t="s">
        <v>148</v>
      </c>
      <c r="B158" s="480"/>
      <c r="C158" s="153"/>
      <c r="D158" s="153">
        <f>D152+D149+D143+D138+D134+D130+D124</f>
        <v>0</v>
      </c>
      <c r="E158" s="174">
        <f>_xlfn.IFERROR(C158/C170,0)</f>
        <v>0</v>
      </c>
      <c r="F158" s="151"/>
      <c r="G158" s="150"/>
    </row>
    <row r="159" spans="1:7" ht="12.75" thickBot="1">
      <c r="A159" s="142"/>
      <c r="B159" s="148"/>
      <c r="C159" s="173"/>
      <c r="D159" s="173"/>
      <c r="E159" s="173"/>
      <c r="F159" s="172"/>
      <c r="G159" s="147"/>
    </row>
    <row r="160" spans="1:7" ht="27">
      <c r="A160" s="481" t="s">
        <v>339</v>
      </c>
      <c r="B160" s="482"/>
      <c r="C160" s="171" t="s">
        <v>146</v>
      </c>
      <c r="D160" s="171"/>
      <c r="E160" s="171"/>
      <c r="F160" s="170" t="s">
        <v>145</v>
      </c>
      <c r="G160" s="169" t="s">
        <v>144</v>
      </c>
    </row>
    <row r="161" spans="1:7" ht="12">
      <c r="A161" s="168" t="s">
        <v>143</v>
      </c>
      <c r="B161" s="167"/>
      <c r="C161" s="166"/>
      <c r="D161" s="166">
        <f>SUM(D162:D167)</f>
        <v>0</v>
      </c>
      <c r="E161" s="152">
        <f aca="true" t="shared" si="1" ref="E161:E167">_xlfn.IFERROR(C161/totalET,0)</f>
        <v>0</v>
      </c>
      <c r="F161" s="165"/>
      <c r="G161" s="164"/>
    </row>
    <row r="162" spans="1:7" ht="12">
      <c r="A162" s="484" t="s">
        <v>142</v>
      </c>
      <c r="B162" s="485"/>
      <c r="C162" s="162"/>
      <c r="D162" s="375"/>
      <c r="E162" s="152">
        <f t="shared" si="1"/>
        <v>0</v>
      </c>
      <c r="F162" s="161"/>
      <c r="G162" s="160"/>
    </row>
    <row r="163" spans="1:7" ht="12">
      <c r="A163" s="486" t="s">
        <v>141</v>
      </c>
      <c r="B163" s="487"/>
      <c r="C163" s="159"/>
      <c r="D163" s="179"/>
      <c r="E163" s="152">
        <f t="shared" si="1"/>
        <v>0</v>
      </c>
      <c r="F163" s="158"/>
      <c r="G163" s="157"/>
    </row>
    <row r="164" spans="1:7" ht="12">
      <c r="A164" s="486" t="s">
        <v>140</v>
      </c>
      <c r="B164" s="487"/>
      <c r="C164" s="159"/>
      <c r="D164" s="179"/>
      <c r="E164" s="152">
        <f t="shared" si="1"/>
        <v>0</v>
      </c>
      <c r="F164" s="158"/>
      <c r="G164" s="157"/>
    </row>
    <row r="165" spans="1:7" ht="12">
      <c r="A165" s="486" t="s">
        <v>139</v>
      </c>
      <c r="B165" s="487"/>
      <c r="C165" s="159"/>
      <c r="D165" s="179"/>
      <c r="E165" s="152">
        <f t="shared" si="1"/>
        <v>0</v>
      </c>
      <c r="F165" s="158"/>
      <c r="G165" s="157"/>
    </row>
    <row r="166" spans="1:7" ht="12">
      <c r="A166" s="486" t="s">
        <v>138</v>
      </c>
      <c r="B166" s="487"/>
      <c r="C166" s="159"/>
      <c r="D166" s="179"/>
      <c r="E166" s="152">
        <f t="shared" si="1"/>
        <v>0</v>
      </c>
      <c r="F166" s="158"/>
      <c r="G166" s="157"/>
    </row>
    <row r="167" spans="1:7" ht="12">
      <c r="A167" s="488" t="s">
        <v>137</v>
      </c>
      <c r="B167" s="489"/>
      <c r="C167" s="156"/>
      <c r="D167" s="376"/>
      <c r="E167" s="152">
        <f t="shared" si="1"/>
        <v>0</v>
      </c>
      <c r="F167" s="155"/>
      <c r="G167" s="154"/>
    </row>
    <row r="168" spans="1:7" ht="13.5" customHeight="1" thickBot="1">
      <c r="A168" s="479" t="s">
        <v>136</v>
      </c>
      <c r="B168" s="480"/>
      <c r="C168" s="153"/>
      <c r="D168" s="153">
        <f>SUM(D162:D167)</f>
        <v>0</v>
      </c>
      <c r="E168" s="174">
        <f>_xlfn.IFERROR(C168/C170,0)</f>
        <v>0</v>
      </c>
      <c r="F168" s="151"/>
      <c r="G168" s="150"/>
    </row>
    <row r="169" spans="1:7" ht="12.75" thickBot="1">
      <c r="A169" s="142"/>
      <c r="B169" s="148"/>
      <c r="C169" s="149"/>
      <c r="D169" s="149"/>
      <c r="E169" s="149"/>
      <c r="F169" s="148"/>
      <c r="G169" s="147"/>
    </row>
    <row r="170" spans="1:7" ht="12.75" thickBot="1">
      <c r="A170" s="146" t="s">
        <v>135</v>
      </c>
      <c r="B170" s="144"/>
      <c r="C170" s="145"/>
      <c r="D170" s="145">
        <f>D168+D158</f>
        <v>0</v>
      </c>
      <c r="E170" s="145"/>
      <c r="F170" s="144"/>
      <c r="G170" s="143"/>
    </row>
    <row r="171" spans="1:7" ht="12.75" thickBot="1">
      <c r="A171" s="142"/>
      <c r="B171" s="141"/>
      <c r="C171" s="140" t="s">
        <v>134</v>
      </c>
      <c r="D171" s="140"/>
      <c r="E171" s="140"/>
      <c r="F171" s="140"/>
      <c r="G171" s="139" t="s">
        <v>133</v>
      </c>
    </row>
    <row r="172" spans="1:7" ht="12">
      <c r="A172" s="138"/>
      <c r="B172" s="137"/>
      <c r="C172" s="136"/>
      <c r="D172" s="136"/>
      <c r="E172" s="136"/>
      <c r="F172" s="136"/>
      <c r="G172" s="136"/>
    </row>
    <row r="173" spans="1:7" ht="12">
      <c r="A173" s="135"/>
      <c r="B173" s="134"/>
      <c r="C173" s="132"/>
      <c r="D173" s="132"/>
      <c r="E173" s="132"/>
      <c r="F173" s="132"/>
      <c r="G173" s="132"/>
    </row>
    <row r="174" spans="1:7" ht="12">
      <c r="A174" s="133" t="s">
        <v>132</v>
      </c>
      <c r="B174" s="493" t="s">
        <v>131</v>
      </c>
      <c r="C174" s="493"/>
      <c r="D174" s="493"/>
      <c r="E174" s="493"/>
      <c r="F174" s="493"/>
      <c r="G174" s="493"/>
    </row>
  </sheetData>
  <sheetProtection/>
  <mergeCells count="34">
    <mergeCell ref="B174:G174"/>
    <mergeCell ref="A125:B125"/>
    <mergeCell ref="A126:B126"/>
    <mergeCell ref="A127:B127"/>
    <mergeCell ref="A128:B128"/>
    <mergeCell ref="A129:B129"/>
    <mergeCell ref="A131:B131"/>
    <mergeCell ref="A132:B132"/>
    <mergeCell ref="A133:B133"/>
    <mergeCell ref="A135:B135"/>
    <mergeCell ref="A136:B136"/>
    <mergeCell ref="A137:B137"/>
    <mergeCell ref="A139:B139"/>
    <mergeCell ref="A140:B140"/>
    <mergeCell ref="A141:B141"/>
    <mergeCell ref="A142:B142"/>
    <mergeCell ref="A154:B154"/>
    <mergeCell ref="A155:B155"/>
    <mergeCell ref="A156:B156"/>
    <mergeCell ref="A157:B157"/>
    <mergeCell ref="A158:B158"/>
    <mergeCell ref="A146:B146"/>
    <mergeCell ref="A147:B147"/>
    <mergeCell ref="A148:B148"/>
    <mergeCell ref="A168:B168"/>
    <mergeCell ref="A160:B160"/>
    <mergeCell ref="A120:C120"/>
    <mergeCell ref="A162:B162"/>
    <mergeCell ref="A163:B163"/>
    <mergeCell ref="A164:B164"/>
    <mergeCell ref="A165:B165"/>
    <mergeCell ref="A166:B166"/>
    <mergeCell ref="A167:B167"/>
    <mergeCell ref="A153:B153"/>
  </mergeCells>
  <printOptions/>
  <pageMargins left="0.7" right="0.7" top="0.75" bottom="0.75" header="0.3" footer="0.3"/>
  <pageSetup horizontalDpi="600" verticalDpi="600" orientation="portrait" paperSize="9" scale="81" r:id="rId1"/>
  <rowBreaks count="2" manualBreakCount="2">
    <brk id="70" max="255" man="1"/>
    <brk id="1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E232"/>
  <sheetViews>
    <sheetView view="pageBreakPreview" zoomScale="115" zoomScaleSheetLayoutView="115" zoomScalePageLayoutView="0" workbookViewId="0" topLeftCell="A220">
      <selection activeCell="AK165" sqref="AK165"/>
    </sheetView>
  </sheetViews>
  <sheetFormatPr defaultColWidth="11.421875" defaultRowHeight="12.75"/>
  <cols>
    <col min="1" max="16" width="2.7109375" style="0" customWidth="1"/>
    <col min="17" max="20" width="3.421875" style="268" customWidth="1"/>
    <col min="21" max="21" width="1.421875" style="0" customWidth="1"/>
    <col min="22" max="25" width="2.7109375" style="268" customWidth="1"/>
    <col min="26" max="26" width="1.421875" style="268" customWidth="1"/>
    <col min="27" max="30" width="3.28125" style="268" customWidth="1"/>
    <col min="31" max="31" width="1.28515625" style="268" customWidth="1"/>
    <col min="32" max="35" width="3.28125" style="268" customWidth="1"/>
    <col min="36" max="36" width="2.421875" style="268" customWidth="1"/>
    <col min="37" max="40" width="2.7109375" style="268" customWidth="1"/>
    <col min="41" max="41" width="2.7109375" style="0" customWidth="1"/>
    <col min="42" max="65" width="3.7109375" style="0" customWidth="1"/>
    <col min="66" max="66" width="3.7109375" style="270" hidden="1" customWidth="1"/>
    <col min="67" max="72" width="3.7109375" style="342" hidden="1" customWidth="1"/>
    <col min="73" max="73" width="1.8515625" style="270" hidden="1" customWidth="1"/>
    <col min="74" max="74" width="1.421875" style="270" hidden="1" customWidth="1"/>
    <col min="75" max="75" width="4.421875" style="342" hidden="1" customWidth="1"/>
    <col min="76" max="80" width="3.7109375" style="342" hidden="1" customWidth="1"/>
    <col min="81" max="81" width="1.8515625" style="270" hidden="1" customWidth="1"/>
    <col min="82" max="83" width="3.7109375" style="270" customWidth="1"/>
    <col min="84" max="154" width="3.7109375" style="0" customWidth="1"/>
  </cols>
  <sheetData>
    <row r="1" spans="2:83" s="271" customFormat="1" ht="39.75" customHeight="1">
      <c r="B1" s="506" t="s">
        <v>451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8"/>
      <c r="AO1" s="372"/>
      <c r="AP1" s="371"/>
      <c r="BN1" s="272"/>
      <c r="BO1" s="593" t="s">
        <v>341</v>
      </c>
      <c r="BP1" s="594"/>
      <c r="BQ1" s="594"/>
      <c r="BR1" s="594"/>
      <c r="BS1" s="594"/>
      <c r="BT1" s="595"/>
      <c r="BU1" s="272"/>
      <c r="BV1" s="272"/>
      <c r="BW1" s="593" t="s">
        <v>341</v>
      </c>
      <c r="BX1" s="594"/>
      <c r="BY1" s="594"/>
      <c r="BZ1" s="594"/>
      <c r="CA1" s="594"/>
      <c r="CB1" s="595"/>
      <c r="CC1" s="272"/>
      <c r="CD1" s="273"/>
      <c r="CE1" s="273"/>
    </row>
    <row r="2" spans="17:83" s="274" customFormat="1" ht="42" customHeight="1" thickBot="1">
      <c r="Q2" s="525" t="s">
        <v>426</v>
      </c>
      <c r="R2" s="526"/>
      <c r="S2" s="526"/>
      <c r="T2" s="527"/>
      <c r="V2" s="519" t="s">
        <v>342</v>
      </c>
      <c r="W2" s="520"/>
      <c r="X2" s="520"/>
      <c r="Y2" s="521"/>
      <c r="AA2" s="525" t="s">
        <v>425</v>
      </c>
      <c r="AB2" s="520"/>
      <c r="AC2" s="520"/>
      <c r="AD2" s="521"/>
      <c r="AF2" s="596" t="s">
        <v>343</v>
      </c>
      <c r="AG2" s="520"/>
      <c r="AH2" s="520"/>
      <c r="AI2" s="521"/>
      <c r="AK2" s="597" t="s">
        <v>75</v>
      </c>
      <c r="AL2" s="598"/>
      <c r="AM2" s="598"/>
      <c r="AN2" s="599"/>
      <c r="AO2" s="299"/>
      <c r="BN2" s="275"/>
      <c r="BO2" s="592" t="s">
        <v>344</v>
      </c>
      <c r="BP2" s="590"/>
      <c r="BQ2" s="590"/>
      <c r="BR2" s="590"/>
      <c r="BS2" s="590"/>
      <c r="BT2" s="591"/>
      <c r="BU2" s="275"/>
      <c r="BV2" s="275"/>
      <c r="BW2" s="592" t="s">
        <v>344</v>
      </c>
      <c r="BX2" s="590"/>
      <c r="BY2" s="590"/>
      <c r="BZ2" s="590"/>
      <c r="CA2" s="590"/>
      <c r="CB2" s="591"/>
      <c r="CC2" s="275"/>
      <c r="CD2" s="276"/>
      <c r="CE2" s="276"/>
    </row>
    <row r="3" spans="37:83" s="274" customFormat="1" ht="4.5" customHeight="1">
      <c r="AK3" s="277"/>
      <c r="AL3" s="277"/>
      <c r="AM3" s="277"/>
      <c r="AN3" s="277"/>
      <c r="BN3" s="275"/>
      <c r="BO3" s="275"/>
      <c r="BP3" s="275"/>
      <c r="BQ3" s="275"/>
      <c r="BR3" s="275"/>
      <c r="BS3" s="275"/>
      <c r="BT3" s="275"/>
      <c r="BU3" s="275"/>
      <c r="BV3" s="275"/>
      <c r="BW3" s="278"/>
      <c r="BX3" s="278"/>
      <c r="BY3" s="278"/>
      <c r="BZ3" s="278"/>
      <c r="CA3" s="278"/>
      <c r="CB3" s="278"/>
      <c r="CC3" s="275"/>
      <c r="CD3" s="276"/>
      <c r="CE3" s="276"/>
    </row>
    <row r="4" spans="17:83" s="274" customFormat="1" ht="24" customHeight="1" thickBot="1">
      <c r="Q4" s="519" t="s">
        <v>345</v>
      </c>
      <c r="R4" s="520"/>
      <c r="S4" s="520"/>
      <c r="T4" s="521"/>
      <c r="V4" s="519" t="s">
        <v>345</v>
      </c>
      <c r="W4" s="520"/>
      <c r="X4" s="520"/>
      <c r="Y4" s="521"/>
      <c r="AA4" s="519" t="s">
        <v>345</v>
      </c>
      <c r="AB4" s="520"/>
      <c r="AC4" s="520"/>
      <c r="AD4" s="521"/>
      <c r="AF4" s="519" t="s">
        <v>345</v>
      </c>
      <c r="AG4" s="520"/>
      <c r="AH4" s="520"/>
      <c r="AI4" s="521"/>
      <c r="AK4" s="586" t="s">
        <v>345</v>
      </c>
      <c r="AL4" s="587"/>
      <c r="AM4" s="587"/>
      <c r="AN4" s="588"/>
      <c r="BN4" s="275"/>
      <c r="BO4" s="589" t="s">
        <v>346</v>
      </c>
      <c r="BP4" s="590"/>
      <c r="BQ4" s="590"/>
      <c r="BR4" s="590"/>
      <c r="BS4" s="590"/>
      <c r="BT4" s="591"/>
      <c r="BU4" s="275"/>
      <c r="BV4" s="275"/>
      <c r="BW4" s="592" t="s">
        <v>347</v>
      </c>
      <c r="BX4" s="590"/>
      <c r="BY4" s="590"/>
      <c r="BZ4" s="590"/>
      <c r="CA4" s="590"/>
      <c r="CB4" s="591"/>
      <c r="CC4" s="275"/>
      <c r="CD4" s="276"/>
      <c r="CE4" s="276"/>
    </row>
    <row r="5" spans="2:83" s="279" customFormat="1" ht="12">
      <c r="B5" s="284" t="s">
        <v>348</v>
      </c>
      <c r="C5" s="284" t="s">
        <v>349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/>
      <c r="R5" s="286"/>
      <c r="S5" s="286"/>
      <c r="T5" s="286"/>
      <c r="U5" s="285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0"/>
      <c r="AK5" s="287"/>
      <c r="AL5" s="287"/>
      <c r="AM5" s="287"/>
      <c r="AN5" s="287"/>
      <c r="BN5" s="281"/>
      <c r="BO5" s="563" t="s">
        <v>350</v>
      </c>
      <c r="BP5" s="563"/>
      <c r="BQ5" s="563"/>
      <c r="BR5" s="563"/>
      <c r="BS5" s="563"/>
      <c r="BT5" s="563"/>
      <c r="BU5" s="281"/>
      <c r="BV5" s="281"/>
      <c r="BW5" s="563" t="s">
        <v>350</v>
      </c>
      <c r="BX5" s="563"/>
      <c r="BY5" s="563"/>
      <c r="BZ5" s="563"/>
      <c r="CA5" s="563"/>
      <c r="CB5" s="563"/>
      <c r="CC5" s="281"/>
      <c r="CD5" s="283"/>
      <c r="CE5" s="283"/>
    </row>
    <row r="6" spans="66:83" s="288" customFormat="1" ht="12"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90"/>
      <c r="CE6" s="290"/>
    </row>
    <row r="7" spans="2:83" s="279" customFormat="1" ht="12.75" customHeight="1">
      <c r="B7" s="279" t="s">
        <v>351</v>
      </c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517">
        <v>0</v>
      </c>
      <c r="R7" s="517"/>
      <c r="S7" s="517"/>
      <c r="T7" s="518"/>
      <c r="U7" s="292"/>
      <c r="V7" s="517">
        <v>0</v>
      </c>
      <c r="W7" s="517"/>
      <c r="X7" s="517"/>
      <c r="Y7" s="518"/>
      <c r="Z7" s="293"/>
      <c r="AA7" s="517">
        <v>0</v>
      </c>
      <c r="AB7" s="517"/>
      <c r="AC7" s="517"/>
      <c r="AD7" s="518"/>
      <c r="AE7" s="280"/>
      <c r="AF7" s="517">
        <v>0</v>
      </c>
      <c r="AG7" s="517"/>
      <c r="AH7" s="517"/>
      <c r="AI7" s="518"/>
      <c r="AJ7" s="280"/>
      <c r="AK7" s="560">
        <f>Q7+V7+AA7+AF7</f>
        <v>0</v>
      </c>
      <c r="AL7" s="561"/>
      <c r="AM7" s="561"/>
      <c r="AN7" s="562"/>
      <c r="BN7" s="281"/>
      <c r="BO7" s="281"/>
      <c r="BP7" s="551">
        <f>V7+AA7</f>
        <v>0</v>
      </c>
      <c r="BQ7" s="551"/>
      <c r="BR7" s="551"/>
      <c r="BS7" s="552"/>
      <c r="BT7" s="281"/>
      <c r="BU7" s="281"/>
      <c r="BV7" s="281"/>
      <c r="BW7" s="282"/>
      <c r="BX7" s="282"/>
      <c r="BY7" s="282"/>
      <c r="BZ7" s="282"/>
      <c r="CA7" s="282"/>
      <c r="CB7" s="282"/>
      <c r="CC7" s="281"/>
      <c r="CD7" s="283"/>
      <c r="CE7" s="283"/>
    </row>
    <row r="8" spans="1:81" s="294" customFormat="1" ht="4.5" customHeight="1">
      <c r="A8" s="564"/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N8" s="295"/>
      <c r="BO8" s="295"/>
      <c r="BP8" s="295"/>
      <c r="BQ8" s="295"/>
      <c r="BR8" s="295"/>
      <c r="BS8" s="295"/>
      <c r="BT8" s="295"/>
      <c r="BU8" s="295"/>
      <c r="BV8" s="295"/>
      <c r="BW8" s="296"/>
      <c r="BX8" s="296"/>
      <c r="BY8" s="296"/>
      <c r="BZ8" s="296"/>
      <c r="CA8" s="296"/>
      <c r="CB8" s="296"/>
      <c r="CC8" s="295"/>
    </row>
    <row r="9" spans="2:83" s="279" customFormat="1" ht="12.75" customHeight="1">
      <c r="B9" s="279" t="s">
        <v>241</v>
      </c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517">
        <v>0</v>
      </c>
      <c r="R9" s="517"/>
      <c r="S9" s="517"/>
      <c r="T9" s="518"/>
      <c r="U9" s="292"/>
      <c r="V9" s="517">
        <v>0</v>
      </c>
      <c r="W9" s="517"/>
      <c r="X9" s="517"/>
      <c r="Y9" s="518"/>
      <c r="Z9" s="293"/>
      <c r="AA9" s="517">
        <v>0</v>
      </c>
      <c r="AB9" s="517"/>
      <c r="AC9" s="517"/>
      <c r="AD9" s="518"/>
      <c r="AE9" s="280"/>
      <c r="AF9" s="517">
        <v>0</v>
      </c>
      <c r="AG9" s="517"/>
      <c r="AH9" s="517"/>
      <c r="AI9" s="518"/>
      <c r="AJ9" s="280"/>
      <c r="AK9" s="560">
        <f>Q9+V9+AA9+AF9</f>
        <v>0</v>
      </c>
      <c r="AL9" s="561"/>
      <c r="AM9" s="561"/>
      <c r="AN9" s="562"/>
      <c r="BN9" s="281"/>
      <c r="BO9" s="281"/>
      <c r="BP9" s="551">
        <f>V9+AA9</f>
        <v>0</v>
      </c>
      <c r="BQ9" s="551"/>
      <c r="BR9" s="551"/>
      <c r="BS9" s="552"/>
      <c r="BT9" s="281"/>
      <c r="BU9" s="281"/>
      <c r="BV9" s="281"/>
      <c r="BW9" s="282"/>
      <c r="BX9" s="282"/>
      <c r="BY9" s="282"/>
      <c r="BZ9" s="282"/>
      <c r="CA9" s="282"/>
      <c r="CB9" s="282"/>
      <c r="CC9" s="281"/>
      <c r="CD9" s="283"/>
      <c r="CE9" s="283"/>
    </row>
    <row r="10" spans="1:81" s="294" customFormat="1" ht="4.5" customHeight="1">
      <c r="A10" s="564"/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N10" s="295"/>
      <c r="BO10" s="295"/>
      <c r="BP10" s="295"/>
      <c r="BQ10" s="295"/>
      <c r="BR10" s="295"/>
      <c r="BS10" s="295"/>
      <c r="BT10" s="295"/>
      <c r="BU10" s="295"/>
      <c r="BV10" s="295"/>
      <c r="BW10" s="296"/>
      <c r="BX10" s="296"/>
      <c r="BY10" s="296"/>
      <c r="BZ10" s="296"/>
      <c r="CA10" s="296"/>
      <c r="CB10" s="296"/>
      <c r="CC10" s="295"/>
    </row>
    <row r="11" spans="2:83" s="279" customFormat="1" ht="12.75" customHeight="1">
      <c r="B11" s="279" t="s">
        <v>352</v>
      </c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517">
        <v>0</v>
      </c>
      <c r="R11" s="517"/>
      <c r="S11" s="517"/>
      <c r="T11" s="518"/>
      <c r="U11" s="292"/>
      <c r="V11" s="517">
        <v>0</v>
      </c>
      <c r="W11" s="517"/>
      <c r="X11" s="517"/>
      <c r="Y11" s="518"/>
      <c r="Z11" s="293"/>
      <c r="AA11" s="517">
        <v>0</v>
      </c>
      <c r="AB11" s="517"/>
      <c r="AC11" s="517"/>
      <c r="AD11" s="518"/>
      <c r="AE11" s="280"/>
      <c r="AF11" s="517">
        <v>0</v>
      </c>
      <c r="AG11" s="517"/>
      <c r="AH11" s="517"/>
      <c r="AI11" s="518"/>
      <c r="AJ11" s="280"/>
      <c r="AK11" s="560">
        <f>Q11+V11+AA11+AF11</f>
        <v>0</v>
      </c>
      <c r="AL11" s="561"/>
      <c r="AM11" s="561"/>
      <c r="AN11" s="562"/>
      <c r="BN11" s="281"/>
      <c r="BO11" s="281"/>
      <c r="BP11" s="551">
        <f>V11+AA11</f>
        <v>0</v>
      </c>
      <c r="BQ11" s="551"/>
      <c r="BR11" s="551"/>
      <c r="BS11" s="552"/>
      <c r="BT11" s="281"/>
      <c r="BU11" s="281"/>
      <c r="BV11" s="281"/>
      <c r="BW11" s="282"/>
      <c r="BX11" s="282"/>
      <c r="BY11" s="282"/>
      <c r="BZ11" s="282"/>
      <c r="CA11" s="282"/>
      <c r="CB11" s="282"/>
      <c r="CC11" s="281"/>
      <c r="CD11" s="283"/>
      <c r="CE11" s="283"/>
    </row>
    <row r="12" spans="1:81" s="294" customFormat="1" ht="4.5" customHeight="1">
      <c r="A12" s="564"/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564"/>
      <c r="AN12" s="564"/>
      <c r="AO12" s="564"/>
      <c r="AP12" s="564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N12" s="295"/>
      <c r="BO12" s="295"/>
      <c r="BP12" s="295"/>
      <c r="BQ12" s="295"/>
      <c r="BR12" s="295"/>
      <c r="BS12" s="295"/>
      <c r="BT12" s="295"/>
      <c r="BU12" s="295"/>
      <c r="BV12" s="295"/>
      <c r="BW12" s="296"/>
      <c r="BX12" s="296"/>
      <c r="BY12" s="296"/>
      <c r="BZ12" s="296"/>
      <c r="CA12" s="296"/>
      <c r="CB12" s="296"/>
      <c r="CC12" s="295"/>
    </row>
    <row r="13" spans="2:83" s="279" customFormat="1" ht="12.75" customHeight="1">
      <c r="B13" s="279" t="s">
        <v>353</v>
      </c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517">
        <v>0</v>
      </c>
      <c r="R13" s="517"/>
      <c r="S13" s="517"/>
      <c r="T13" s="518"/>
      <c r="U13" s="292"/>
      <c r="V13" s="517">
        <v>0</v>
      </c>
      <c r="W13" s="517"/>
      <c r="X13" s="517"/>
      <c r="Y13" s="518"/>
      <c r="Z13" s="293"/>
      <c r="AA13" s="517">
        <v>0</v>
      </c>
      <c r="AB13" s="517"/>
      <c r="AC13" s="517"/>
      <c r="AD13" s="518"/>
      <c r="AE13" s="280"/>
      <c r="AF13" s="517">
        <v>0</v>
      </c>
      <c r="AG13" s="517"/>
      <c r="AH13" s="517"/>
      <c r="AI13" s="518"/>
      <c r="AJ13" s="280"/>
      <c r="AK13" s="560">
        <f>Q13+V13+AA13+AF13</f>
        <v>0</v>
      </c>
      <c r="AL13" s="561"/>
      <c r="AM13" s="561"/>
      <c r="AN13" s="562"/>
      <c r="BN13" s="281"/>
      <c r="BO13" s="281"/>
      <c r="BP13" s="551">
        <f>V13+AA13</f>
        <v>0</v>
      </c>
      <c r="BQ13" s="551"/>
      <c r="BR13" s="551"/>
      <c r="BS13" s="552"/>
      <c r="BT13" s="281"/>
      <c r="BU13" s="281"/>
      <c r="BV13" s="281"/>
      <c r="BW13" s="282"/>
      <c r="BX13" s="282"/>
      <c r="BY13" s="282"/>
      <c r="BZ13" s="282"/>
      <c r="CA13" s="282"/>
      <c r="CB13" s="282"/>
      <c r="CC13" s="281"/>
      <c r="CD13" s="283"/>
      <c r="CE13" s="283"/>
    </row>
    <row r="14" spans="1:81" s="294" customFormat="1" ht="4.5" customHeight="1">
      <c r="A14" s="564"/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564"/>
      <c r="AE14" s="564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N14" s="295"/>
      <c r="BO14" s="295"/>
      <c r="BP14" s="295"/>
      <c r="BQ14" s="295"/>
      <c r="BR14" s="295"/>
      <c r="BS14" s="295"/>
      <c r="BT14" s="295"/>
      <c r="BU14" s="295"/>
      <c r="BV14" s="295"/>
      <c r="BW14" s="296"/>
      <c r="BX14" s="296"/>
      <c r="BY14" s="296"/>
      <c r="BZ14" s="296"/>
      <c r="CA14" s="296"/>
      <c r="CB14" s="296"/>
      <c r="CC14" s="295"/>
    </row>
    <row r="15" spans="2:83" s="279" customFormat="1" ht="12.75" customHeight="1">
      <c r="B15" s="279" t="s">
        <v>354</v>
      </c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517">
        <v>0</v>
      </c>
      <c r="R15" s="517"/>
      <c r="S15" s="517"/>
      <c r="T15" s="518"/>
      <c r="U15" s="292"/>
      <c r="V15" s="517">
        <v>0</v>
      </c>
      <c r="W15" s="517"/>
      <c r="X15" s="517"/>
      <c r="Y15" s="518"/>
      <c r="Z15" s="293"/>
      <c r="AA15" s="517">
        <v>0</v>
      </c>
      <c r="AB15" s="517"/>
      <c r="AC15" s="517"/>
      <c r="AD15" s="518"/>
      <c r="AE15" s="280"/>
      <c r="AF15" s="517">
        <v>0</v>
      </c>
      <c r="AG15" s="517"/>
      <c r="AH15" s="517"/>
      <c r="AI15" s="518"/>
      <c r="AJ15" s="280"/>
      <c r="AK15" s="560">
        <f>Q15+V15+AA15+AF15</f>
        <v>0</v>
      </c>
      <c r="AL15" s="561"/>
      <c r="AM15" s="561"/>
      <c r="AN15" s="562"/>
      <c r="BN15" s="281"/>
      <c r="BO15" s="281"/>
      <c r="BP15" s="551">
        <f>V15+AA15</f>
        <v>0</v>
      </c>
      <c r="BQ15" s="551"/>
      <c r="BR15" s="551"/>
      <c r="BS15" s="552"/>
      <c r="BT15" s="281"/>
      <c r="BU15" s="281"/>
      <c r="BV15" s="281"/>
      <c r="BW15" s="282"/>
      <c r="BX15" s="282"/>
      <c r="BY15" s="282"/>
      <c r="BZ15" s="282"/>
      <c r="CA15" s="282"/>
      <c r="CB15" s="282"/>
      <c r="CC15" s="281"/>
      <c r="CD15" s="283"/>
      <c r="CE15" s="283"/>
    </row>
    <row r="16" spans="1:81" s="294" customFormat="1" ht="4.5" customHeight="1">
      <c r="A16" s="564"/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564"/>
      <c r="AB16" s="564"/>
      <c r="AC16" s="564"/>
      <c r="AD16" s="564"/>
      <c r="AE16" s="564"/>
      <c r="AF16" s="564"/>
      <c r="AG16" s="564"/>
      <c r="AH16" s="564"/>
      <c r="AI16" s="564"/>
      <c r="AJ16" s="564"/>
      <c r="AK16" s="564"/>
      <c r="AL16" s="564"/>
      <c r="AM16" s="564"/>
      <c r="AN16" s="564"/>
      <c r="AO16" s="564"/>
      <c r="AP16" s="564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N16" s="295"/>
      <c r="BO16" s="296"/>
      <c r="BP16" s="296"/>
      <c r="BQ16" s="296"/>
      <c r="BR16" s="296"/>
      <c r="BS16" s="296"/>
      <c r="BT16" s="296"/>
      <c r="BU16" s="295"/>
      <c r="BV16" s="295"/>
      <c r="BW16" s="296"/>
      <c r="BX16" s="296"/>
      <c r="BY16" s="296"/>
      <c r="BZ16" s="296"/>
      <c r="CA16" s="296"/>
      <c r="CB16" s="296"/>
      <c r="CC16" s="295"/>
    </row>
    <row r="17" spans="2:83" s="274" customFormat="1" ht="15" customHeight="1" thickBot="1">
      <c r="B17" s="579" t="s">
        <v>355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1"/>
      <c r="Q17" s="585">
        <f>SUM(Q7:T16)</f>
        <v>0</v>
      </c>
      <c r="R17" s="583"/>
      <c r="S17" s="583"/>
      <c r="T17" s="584"/>
      <c r="U17" s="297"/>
      <c r="V17" s="582">
        <f>SUM(V7:Y16)</f>
        <v>0</v>
      </c>
      <c r="W17" s="583"/>
      <c r="X17" s="583"/>
      <c r="Y17" s="584"/>
      <c r="Z17" s="298"/>
      <c r="AA17" s="582">
        <f>SUM(AA7:AD16)</f>
        <v>0</v>
      </c>
      <c r="AB17" s="583"/>
      <c r="AC17" s="583"/>
      <c r="AD17" s="584"/>
      <c r="AE17" s="299"/>
      <c r="AF17" s="582">
        <f>SUM(AF7:AI16)</f>
        <v>0</v>
      </c>
      <c r="AG17" s="583"/>
      <c r="AH17" s="583"/>
      <c r="AI17" s="584"/>
      <c r="AJ17" s="300"/>
      <c r="AK17" s="547">
        <f>SUM(AK7:AN15)</f>
        <v>0</v>
      </c>
      <c r="AL17" s="548"/>
      <c r="AM17" s="548"/>
      <c r="AN17" s="549"/>
      <c r="BN17" s="275"/>
      <c r="BO17" s="301"/>
      <c r="BP17" s="557">
        <f>V17+AA17</f>
        <v>0</v>
      </c>
      <c r="BQ17" s="557"/>
      <c r="BR17" s="557"/>
      <c r="BS17" s="558"/>
      <c r="BT17" s="302"/>
      <c r="BU17" s="275"/>
      <c r="BV17" s="275"/>
      <c r="BW17" s="301"/>
      <c r="BX17" s="557">
        <f>AK17</f>
        <v>0</v>
      </c>
      <c r="BY17" s="557"/>
      <c r="BZ17" s="557"/>
      <c r="CA17" s="558"/>
      <c r="CB17" s="302"/>
      <c r="CC17" s="275"/>
      <c r="CD17" s="276"/>
      <c r="CE17" s="276"/>
    </row>
    <row r="18" spans="66:81" s="308" customFormat="1" ht="12"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</row>
    <row r="19" spans="2:83" s="279" customFormat="1" ht="12">
      <c r="B19" s="284" t="s">
        <v>356</v>
      </c>
      <c r="C19" s="284" t="s">
        <v>357</v>
      </c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6"/>
      <c r="R19" s="286"/>
      <c r="S19" s="286"/>
      <c r="T19" s="286"/>
      <c r="U19" s="285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0"/>
      <c r="AK19" s="287"/>
      <c r="AL19" s="287"/>
      <c r="AM19" s="287"/>
      <c r="AN19" s="287"/>
      <c r="BN19" s="281"/>
      <c r="BO19" s="577" t="s">
        <v>358</v>
      </c>
      <c r="BP19" s="577"/>
      <c r="BQ19" s="577"/>
      <c r="BR19" s="577"/>
      <c r="BS19" s="577"/>
      <c r="BT19" s="577"/>
      <c r="BU19" s="281"/>
      <c r="BV19" s="281"/>
      <c r="BW19" s="577" t="s">
        <v>358</v>
      </c>
      <c r="BX19" s="577"/>
      <c r="BY19" s="577"/>
      <c r="BZ19" s="577"/>
      <c r="CA19" s="577"/>
      <c r="CB19" s="577"/>
      <c r="CC19" s="281"/>
      <c r="CD19" s="283"/>
      <c r="CE19" s="283"/>
    </row>
    <row r="20" spans="66:83" s="288" customFormat="1" ht="12"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90"/>
      <c r="CE20" s="290"/>
    </row>
    <row r="21" spans="2:81" s="310" customFormat="1" ht="12">
      <c r="B21" s="311" t="s">
        <v>359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U21" s="312"/>
      <c r="BN21" s="313"/>
      <c r="BO21" s="578"/>
      <c r="BP21" s="578"/>
      <c r="BQ21" s="578"/>
      <c r="BR21" s="578"/>
      <c r="BS21" s="578"/>
      <c r="BT21" s="578"/>
      <c r="BU21" s="313"/>
      <c r="BV21" s="313"/>
      <c r="BW21" s="578"/>
      <c r="BX21" s="578"/>
      <c r="BY21" s="578"/>
      <c r="BZ21" s="578"/>
      <c r="CA21" s="578"/>
      <c r="CB21" s="578"/>
      <c r="CC21" s="313"/>
    </row>
    <row r="22" spans="1:83" s="288" customFormat="1" ht="4.5" customHeight="1">
      <c r="A22" s="529"/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90"/>
      <c r="CE22" s="290"/>
    </row>
    <row r="23" spans="2:83" s="279" customFormat="1" ht="12.75" customHeight="1">
      <c r="B23" s="314" t="s">
        <v>360</v>
      </c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517">
        <v>0</v>
      </c>
      <c r="R23" s="517"/>
      <c r="S23" s="517"/>
      <c r="T23" s="518"/>
      <c r="U23" s="314"/>
      <c r="V23" s="517">
        <v>0</v>
      </c>
      <c r="W23" s="517"/>
      <c r="X23" s="517"/>
      <c r="Y23" s="518"/>
      <c r="Z23" s="293"/>
      <c r="AA23" s="517">
        <v>0</v>
      </c>
      <c r="AB23" s="517"/>
      <c r="AC23" s="517"/>
      <c r="AD23" s="518"/>
      <c r="AE23" s="280"/>
      <c r="AF23" s="517">
        <v>0</v>
      </c>
      <c r="AG23" s="517"/>
      <c r="AH23" s="517"/>
      <c r="AI23" s="518"/>
      <c r="AJ23" s="315"/>
      <c r="AK23" s="560">
        <f>Q23+V23+AA23+AF23</f>
        <v>0</v>
      </c>
      <c r="AL23" s="561"/>
      <c r="AM23" s="561"/>
      <c r="AN23" s="562"/>
      <c r="BN23" s="281"/>
      <c r="BO23" s="281"/>
      <c r="BP23" s="551">
        <f>V23+AA23</f>
        <v>0</v>
      </c>
      <c r="BQ23" s="551"/>
      <c r="BR23" s="551"/>
      <c r="BS23" s="552"/>
      <c r="BT23" s="281"/>
      <c r="BU23" s="281"/>
      <c r="BV23" s="281"/>
      <c r="BW23" s="316"/>
      <c r="BX23" s="316"/>
      <c r="BY23" s="316"/>
      <c r="BZ23" s="316"/>
      <c r="CA23" s="316"/>
      <c r="CB23" s="316"/>
      <c r="CC23" s="281"/>
      <c r="CD23" s="283"/>
      <c r="CE23" s="283"/>
    </row>
    <row r="24" spans="1:81" s="308" customFormat="1" ht="4.5" customHeight="1">
      <c r="A24" s="533"/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3"/>
      <c r="AK24" s="533"/>
      <c r="AL24" s="533"/>
      <c r="AM24" s="533"/>
      <c r="AN24" s="533"/>
      <c r="AO24" s="533"/>
      <c r="AP24" s="533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</row>
    <row r="25" spans="2:83" s="279" customFormat="1" ht="12">
      <c r="B25" s="314" t="s">
        <v>361</v>
      </c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517">
        <v>0</v>
      </c>
      <c r="R25" s="517"/>
      <c r="S25" s="517"/>
      <c r="T25" s="518"/>
      <c r="U25" s="314"/>
      <c r="V25" s="517">
        <v>0</v>
      </c>
      <c r="W25" s="517"/>
      <c r="X25" s="517"/>
      <c r="Y25" s="518"/>
      <c r="Z25" s="293"/>
      <c r="AA25" s="517">
        <v>0</v>
      </c>
      <c r="AB25" s="517"/>
      <c r="AC25" s="517"/>
      <c r="AD25" s="518"/>
      <c r="AE25" s="280"/>
      <c r="AF25" s="517">
        <v>0</v>
      </c>
      <c r="AG25" s="517"/>
      <c r="AH25" s="517"/>
      <c r="AI25" s="518"/>
      <c r="AJ25" s="315"/>
      <c r="AK25" s="560">
        <f>Q25+V25+AA25+AF25</f>
        <v>0</v>
      </c>
      <c r="AL25" s="561"/>
      <c r="AM25" s="561"/>
      <c r="AN25" s="562"/>
      <c r="BN25" s="281"/>
      <c r="BO25" s="281"/>
      <c r="BP25" s="551">
        <f>V25+AA25</f>
        <v>0</v>
      </c>
      <c r="BQ25" s="551"/>
      <c r="BR25" s="551"/>
      <c r="BS25" s="552"/>
      <c r="BT25" s="281"/>
      <c r="BU25" s="281"/>
      <c r="BV25" s="281"/>
      <c r="BW25" s="316"/>
      <c r="BX25" s="316"/>
      <c r="BY25" s="316"/>
      <c r="BZ25" s="316"/>
      <c r="CA25" s="316"/>
      <c r="CB25" s="316"/>
      <c r="CC25" s="281"/>
      <c r="CD25" s="283"/>
      <c r="CE25" s="283"/>
    </row>
    <row r="26" spans="1:81" s="308" customFormat="1" ht="4.5" customHeight="1">
      <c r="A26" s="533"/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3"/>
      <c r="AF26" s="533"/>
      <c r="AG26" s="533"/>
      <c r="AH26" s="533"/>
      <c r="AI26" s="533"/>
      <c r="AJ26" s="533"/>
      <c r="AK26" s="533"/>
      <c r="AL26" s="533"/>
      <c r="AM26" s="533"/>
      <c r="AN26" s="533"/>
      <c r="AO26" s="533"/>
      <c r="AP26" s="533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</row>
    <row r="27" spans="2:83" s="279" customFormat="1" ht="12">
      <c r="B27" s="314" t="s">
        <v>352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517">
        <v>0</v>
      </c>
      <c r="R27" s="517"/>
      <c r="S27" s="517"/>
      <c r="T27" s="518"/>
      <c r="U27" s="314"/>
      <c r="V27" s="517">
        <v>0</v>
      </c>
      <c r="W27" s="517"/>
      <c r="X27" s="517"/>
      <c r="Y27" s="518"/>
      <c r="Z27" s="293"/>
      <c r="AA27" s="517">
        <v>0</v>
      </c>
      <c r="AB27" s="517"/>
      <c r="AC27" s="517"/>
      <c r="AD27" s="518"/>
      <c r="AE27" s="280"/>
      <c r="AF27" s="517">
        <v>0</v>
      </c>
      <c r="AG27" s="517"/>
      <c r="AH27" s="517"/>
      <c r="AI27" s="518"/>
      <c r="AJ27" s="315"/>
      <c r="AK27" s="560">
        <f>Q27+V27+AA27+AF27</f>
        <v>0</v>
      </c>
      <c r="AL27" s="561"/>
      <c r="AM27" s="561"/>
      <c r="AN27" s="562"/>
      <c r="BN27" s="281"/>
      <c r="BO27" s="281"/>
      <c r="BP27" s="551">
        <f>V27+AA27</f>
        <v>0</v>
      </c>
      <c r="BQ27" s="551"/>
      <c r="BR27" s="551"/>
      <c r="BS27" s="552"/>
      <c r="BT27" s="281"/>
      <c r="BU27" s="281"/>
      <c r="BV27" s="281"/>
      <c r="BW27" s="316"/>
      <c r="BX27" s="316"/>
      <c r="BY27" s="316"/>
      <c r="BZ27" s="316"/>
      <c r="CA27" s="316"/>
      <c r="CB27" s="316"/>
      <c r="CC27" s="281"/>
      <c r="CD27" s="283"/>
      <c r="CE27" s="283"/>
    </row>
    <row r="28" spans="1:81" s="308" customFormat="1" ht="4.5" customHeight="1">
      <c r="A28" s="533"/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533"/>
      <c r="AL28" s="533"/>
      <c r="AM28" s="533"/>
      <c r="AN28" s="533"/>
      <c r="AO28" s="533"/>
      <c r="AP28" s="533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09"/>
      <c r="CC28" s="309"/>
    </row>
    <row r="29" spans="2:83" s="279" customFormat="1" ht="12">
      <c r="B29" s="314" t="s">
        <v>362</v>
      </c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517">
        <v>0</v>
      </c>
      <c r="R29" s="517"/>
      <c r="S29" s="517"/>
      <c r="T29" s="518"/>
      <c r="U29" s="314"/>
      <c r="V29" s="517">
        <v>0</v>
      </c>
      <c r="W29" s="517"/>
      <c r="X29" s="517"/>
      <c r="Y29" s="518"/>
      <c r="Z29" s="293"/>
      <c r="AA29" s="517">
        <v>0</v>
      </c>
      <c r="AB29" s="517"/>
      <c r="AC29" s="517"/>
      <c r="AD29" s="518"/>
      <c r="AE29" s="280"/>
      <c r="AF29" s="517">
        <v>0</v>
      </c>
      <c r="AG29" s="517"/>
      <c r="AH29" s="517"/>
      <c r="AI29" s="518"/>
      <c r="AJ29" s="315"/>
      <c r="AK29" s="560">
        <f>Q29+V29+AA29+AF29</f>
        <v>0</v>
      </c>
      <c r="AL29" s="561"/>
      <c r="AM29" s="561"/>
      <c r="AN29" s="562"/>
      <c r="BN29" s="281"/>
      <c r="BO29" s="281"/>
      <c r="BP29" s="551">
        <f>V29+AA29</f>
        <v>0</v>
      </c>
      <c r="BQ29" s="551"/>
      <c r="BR29" s="551"/>
      <c r="BS29" s="552"/>
      <c r="BT29" s="281"/>
      <c r="BU29" s="281"/>
      <c r="BV29" s="281"/>
      <c r="BW29" s="316"/>
      <c r="BX29" s="316"/>
      <c r="BY29" s="316"/>
      <c r="BZ29" s="316"/>
      <c r="CA29" s="316"/>
      <c r="CB29" s="316"/>
      <c r="CC29" s="281"/>
      <c r="CD29" s="283"/>
      <c r="CE29" s="283"/>
    </row>
    <row r="30" spans="1:81" s="308" customFormat="1" ht="4.5" customHeight="1">
      <c r="A30" s="533"/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BN30" s="309"/>
      <c r="BO30" s="309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</row>
    <row r="31" spans="2:83" s="279" customFormat="1" ht="12">
      <c r="B31" s="314" t="s">
        <v>363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517">
        <v>0</v>
      </c>
      <c r="R31" s="517"/>
      <c r="S31" s="517"/>
      <c r="T31" s="518"/>
      <c r="U31" s="314"/>
      <c r="V31" s="517">
        <v>0</v>
      </c>
      <c r="W31" s="517"/>
      <c r="X31" s="517"/>
      <c r="Y31" s="518"/>
      <c r="Z31" s="293"/>
      <c r="AA31" s="517">
        <v>0</v>
      </c>
      <c r="AB31" s="517"/>
      <c r="AC31" s="517"/>
      <c r="AD31" s="518"/>
      <c r="AE31" s="280"/>
      <c r="AF31" s="517">
        <v>0</v>
      </c>
      <c r="AG31" s="517"/>
      <c r="AH31" s="517"/>
      <c r="AI31" s="518"/>
      <c r="AJ31" s="315"/>
      <c r="AK31" s="560">
        <f>Q31+V31+AA31+AF31</f>
        <v>0</v>
      </c>
      <c r="AL31" s="561"/>
      <c r="AM31" s="561"/>
      <c r="AN31" s="562"/>
      <c r="BN31" s="281"/>
      <c r="BO31" s="281"/>
      <c r="BP31" s="551">
        <f>V31+AA31</f>
        <v>0</v>
      </c>
      <c r="BQ31" s="551"/>
      <c r="BR31" s="551"/>
      <c r="BS31" s="552"/>
      <c r="BT31" s="281"/>
      <c r="BU31" s="281"/>
      <c r="BV31" s="281"/>
      <c r="BW31" s="316"/>
      <c r="BX31" s="316"/>
      <c r="BY31" s="316"/>
      <c r="BZ31" s="316"/>
      <c r="CA31" s="316"/>
      <c r="CB31" s="316"/>
      <c r="CC31" s="281"/>
      <c r="CD31" s="283"/>
      <c r="CE31" s="283"/>
    </row>
    <row r="32" spans="1:81" s="308" customFormat="1" ht="4.5" customHeight="1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33"/>
      <c r="AJ32" s="533"/>
      <c r="AK32" s="533"/>
      <c r="AL32" s="533"/>
      <c r="AM32" s="533"/>
      <c r="AN32" s="533"/>
      <c r="AO32" s="533"/>
      <c r="AP32" s="533"/>
      <c r="BN32" s="309"/>
      <c r="BO32" s="309"/>
      <c r="BP32" s="309"/>
      <c r="BQ32" s="309"/>
      <c r="BR32" s="309"/>
      <c r="BS32" s="309"/>
      <c r="BT32" s="309"/>
      <c r="BU32" s="309"/>
      <c r="BV32" s="309"/>
      <c r="BW32" s="309"/>
      <c r="BX32" s="309"/>
      <c r="BY32" s="309"/>
      <c r="BZ32" s="309"/>
      <c r="CA32" s="309"/>
      <c r="CB32" s="309"/>
      <c r="CC32" s="309"/>
    </row>
    <row r="33" spans="2:83" s="279" customFormat="1" ht="12">
      <c r="B33" s="314" t="s">
        <v>364</v>
      </c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517">
        <v>0</v>
      </c>
      <c r="R33" s="517"/>
      <c r="S33" s="517"/>
      <c r="T33" s="518"/>
      <c r="U33" s="314"/>
      <c r="V33" s="517">
        <v>0</v>
      </c>
      <c r="W33" s="517"/>
      <c r="X33" s="517"/>
      <c r="Y33" s="518"/>
      <c r="Z33" s="293"/>
      <c r="AA33" s="517">
        <v>0</v>
      </c>
      <c r="AB33" s="517"/>
      <c r="AC33" s="517"/>
      <c r="AD33" s="518"/>
      <c r="AE33" s="280"/>
      <c r="AF33" s="517">
        <v>0</v>
      </c>
      <c r="AG33" s="517"/>
      <c r="AH33" s="517"/>
      <c r="AI33" s="518"/>
      <c r="AJ33" s="315"/>
      <c r="AK33" s="560">
        <f>Q33+V33+AA33+AF33</f>
        <v>0</v>
      </c>
      <c r="AL33" s="561"/>
      <c r="AM33" s="561"/>
      <c r="AN33" s="562"/>
      <c r="BN33" s="281"/>
      <c r="BO33" s="281"/>
      <c r="BP33" s="551">
        <f>V33+AA33</f>
        <v>0</v>
      </c>
      <c r="BQ33" s="551"/>
      <c r="BR33" s="551"/>
      <c r="BS33" s="552"/>
      <c r="BT33" s="281"/>
      <c r="BU33" s="281"/>
      <c r="BV33" s="281"/>
      <c r="BW33" s="316"/>
      <c r="BX33" s="316"/>
      <c r="BY33" s="316"/>
      <c r="BZ33" s="316"/>
      <c r="CA33" s="316"/>
      <c r="CB33" s="316"/>
      <c r="CC33" s="281"/>
      <c r="CD33" s="283"/>
      <c r="CE33" s="283"/>
    </row>
    <row r="34" spans="1:81" s="308" customFormat="1" ht="4.5" customHeight="1">
      <c r="A34" s="533"/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  <c r="AK34" s="533"/>
      <c r="AL34" s="533"/>
      <c r="AM34" s="533"/>
      <c r="AN34" s="533"/>
      <c r="AO34" s="533"/>
      <c r="AP34" s="533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309"/>
    </row>
    <row r="35" spans="2:83" s="279" customFormat="1" ht="12">
      <c r="B35" s="280" t="s">
        <v>365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517">
        <v>0</v>
      </c>
      <c r="R35" s="517"/>
      <c r="S35" s="517"/>
      <c r="T35" s="518"/>
      <c r="U35" s="280"/>
      <c r="V35" s="517">
        <v>0</v>
      </c>
      <c r="W35" s="517"/>
      <c r="X35" s="517"/>
      <c r="Y35" s="518"/>
      <c r="Z35" s="293"/>
      <c r="AA35" s="517">
        <v>0</v>
      </c>
      <c r="AB35" s="517"/>
      <c r="AC35" s="517"/>
      <c r="AD35" s="518"/>
      <c r="AE35" s="280"/>
      <c r="AF35" s="517">
        <v>0</v>
      </c>
      <c r="AG35" s="517"/>
      <c r="AH35" s="517"/>
      <c r="AI35" s="518"/>
      <c r="AJ35" s="315"/>
      <c r="AK35" s="560">
        <f>Q35+V35+AA35+AF35</f>
        <v>0</v>
      </c>
      <c r="AL35" s="561"/>
      <c r="AM35" s="561"/>
      <c r="AN35" s="562"/>
      <c r="BN35" s="281"/>
      <c r="BO35" s="281"/>
      <c r="BP35" s="551">
        <f>V35+AA35</f>
        <v>0</v>
      </c>
      <c r="BQ35" s="551"/>
      <c r="BR35" s="551"/>
      <c r="BS35" s="552"/>
      <c r="BT35" s="281"/>
      <c r="BU35" s="281"/>
      <c r="BV35" s="281"/>
      <c r="BW35" s="316"/>
      <c r="BX35" s="316"/>
      <c r="BY35" s="316"/>
      <c r="BZ35" s="316"/>
      <c r="CA35" s="316"/>
      <c r="CB35" s="316"/>
      <c r="CC35" s="281"/>
      <c r="CD35" s="283"/>
      <c r="CE35" s="283"/>
    </row>
    <row r="36" spans="1:81" s="308" customFormat="1" ht="4.5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C36" s="533"/>
      <c r="AD36" s="533"/>
      <c r="AE36" s="533"/>
      <c r="AF36" s="533"/>
      <c r="AG36" s="533"/>
      <c r="AH36" s="533"/>
      <c r="AI36" s="533"/>
      <c r="AJ36" s="533"/>
      <c r="AK36" s="533"/>
      <c r="AL36" s="533"/>
      <c r="AM36" s="533"/>
      <c r="AN36" s="533"/>
      <c r="AO36" s="533"/>
      <c r="AP36" s="533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09"/>
    </row>
    <row r="37" spans="2:83" s="279" customFormat="1" ht="12">
      <c r="B37" s="280" t="s">
        <v>366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517">
        <v>0</v>
      </c>
      <c r="R37" s="517"/>
      <c r="S37" s="517"/>
      <c r="T37" s="518"/>
      <c r="U37" s="280"/>
      <c r="V37" s="517">
        <v>0</v>
      </c>
      <c r="W37" s="517"/>
      <c r="X37" s="517"/>
      <c r="Y37" s="518"/>
      <c r="Z37" s="293"/>
      <c r="AA37" s="517">
        <v>0</v>
      </c>
      <c r="AB37" s="517"/>
      <c r="AC37" s="517"/>
      <c r="AD37" s="518"/>
      <c r="AE37" s="280"/>
      <c r="AF37" s="517">
        <v>0</v>
      </c>
      <c r="AG37" s="517"/>
      <c r="AH37" s="517"/>
      <c r="AI37" s="518"/>
      <c r="AJ37" s="315"/>
      <c r="AK37" s="560">
        <f>Q37+V37+AA37+AF37</f>
        <v>0</v>
      </c>
      <c r="AL37" s="561"/>
      <c r="AM37" s="561"/>
      <c r="AN37" s="562"/>
      <c r="BN37" s="281"/>
      <c r="BO37" s="281"/>
      <c r="BP37" s="551">
        <f>V37+AA37</f>
        <v>0</v>
      </c>
      <c r="BQ37" s="551"/>
      <c r="BR37" s="551"/>
      <c r="BS37" s="552"/>
      <c r="BT37" s="281"/>
      <c r="BU37" s="281"/>
      <c r="BV37" s="281"/>
      <c r="BW37" s="316"/>
      <c r="BX37" s="316"/>
      <c r="BY37" s="316"/>
      <c r="BZ37" s="316"/>
      <c r="CA37" s="316"/>
      <c r="CB37" s="316"/>
      <c r="CC37" s="281"/>
      <c r="CD37" s="283"/>
      <c r="CE37" s="283"/>
    </row>
    <row r="38" spans="1:81" s="308" customFormat="1" ht="4.5" customHeight="1">
      <c r="A38" s="533"/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533"/>
      <c r="AB38" s="533"/>
      <c r="AC38" s="533"/>
      <c r="AD38" s="533"/>
      <c r="AE38" s="533"/>
      <c r="AF38" s="533"/>
      <c r="AG38" s="533"/>
      <c r="AH38" s="533"/>
      <c r="AI38" s="533"/>
      <c r="AJ38" s="533"/>
      <c r="AK38" s="533"/>
      <c r="AL38" s="533"/>
      <c r="AM38" s="533"/>
      <c r="AN38" s="533"/>
      <c r="AO38" s="533"/>
      <c r="AP38" s="533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9"/>
      <c r="CC38" s="309"/>
    </row>
    <row r="39" spans="2:83" s="279" customFormat="1" ht="12">
      <c r="B39" s="280" t="s">
        <v>367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517">
        <v>0</v>
      </c>
      <c r="R39" s="517"/>
      <c r="S39" s="517"/>
      <c r="T39" s="518"/>
      <c r="U39" s="280"/>
      <c r="V39" s="517">
        <v>0</v>
      </c>
      <c r="W39" s="517"/>
      <c r="X39" s="517"/>
      <c r="Y39" s="518"/>
      <c r="Z39" s="293"/>
      <c r="AA39" s="517">
        <v>0</v>
      </c>
      <c r="AB39" s="517"/>
      <c r="AC39" s="517"/>
      <c r="AD39" s="518"/>
      <c r="AE39" s="280"/>
      <c r="AF39" s="517">
        <v>0</v>
      </c>
      <c r="AG39" s="517"/>
      <c r="AH39" s="517"/>
      <c r="AI39" s="518"/>
      <c r="AJ39" s="315"/>
      <c r="AK39" s="560">
        <f>Q39+V39+AA39+AF39</f>
        <v>0</v>
      </c>
      <c r="AL39" s="561"/>
      <c r="AM39" s="561"/>
      <c r="AN39" s="562"/>
      <c r="BN39" s="281"/>
      <c r="BO39" s="281"/>
      <c r="BP39" s="551">
        <f>V39+AA39</f>
        <v>0</v>
      </c>
      <c r="BQ39" s="551"/>
      <c r="BR39" s="551"/>
      <c r="BS39" s="552"/>
      <c r="BT39" s="281"/>
      <c r="BU39" s="281"/>
      <c r="BV39" s="281"/>
      <c r="BW39" s="316"/>
      <c r="BX39" s="316"/>
      <c r="BY39" s="316"/>
      <c r="BZ39" s="316"/>
      <c r="CA39" s="316"/>
      <c r="CB39" s="316"/>
      <c r="CC39" s="281"/>
      <c r="CD39" s="283"/>
      <c r="CE39" s="283"/>
    </row>
    <row r="40" spans="1:81" s="308" customFormat="1" ht="4.5" customHeight="1">
      <c r="A40" s="533"/>
      <c r="B40" s="533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533"/>
      <c r="AG40" s="533"/>
      <c r="AH40" s="533"/>
      <c r="AI40" s="533"/>
      <c r="AJ40" s="533"/>
      <c r="AK40" s="533"/>
      <c r="AL40" s="533"/>
      <c r="AM40" s="533"/>
      <c r="AN40" s="533"/>
      <c r="AO40" s="533"/>
      <c r="AP40" s="533"/>
      <c r="BN40" s="309"/>
      <c r="BO40" s="309"/>
      <c r="BP40" s="309"/>
      <c r="BQ40" s="309"/>
      <c r="BR40" s="309"/>
      <c r="BS40" s="309"/>
      <c r="BT40" s="309"/>
      <c r="BU40" s="309"/>
      <c r="BV40" s="309"/>
      <c r="BW40" s="309"/>
      <c r="BX40" s="309"/>
      <c r="BY40" s="309"/>
      <c r="BZ40" s="309"/>
      <c r="CA40" s="309"/>
      <c r="CB40" s="309"/>
      <c r="CC40" s="309"/>
    </row>
    <row r="41" spans="2:83" s="279" customFormat="1" ht="12">
      <c r="B41" s="280" t="s">
        <v>368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517">
        <v>0</v>
      </c>
      <c r="R41" s="517"/>
      <c r="S41" s="517"/>
      <c r="T41" s="518"/>
      <c r="U41" s="280"/>
      <c r="V41" s="517">
        <v>0</v>
      </c>
      <c r="W41" s="517"/>
      <c r="X41" s="517"/>
      <c r="Y41" s="518"/>
      <c r="Z41" s="293"/>
      <c r="AA41" s="517">
        <v>0</v>
      </c>
      <c r="AB41" s="517"/>
      <c r="AC41" s="517"/>
      <c r="AD41" s="518"/>
      <c r="AE41" s="280"/>
      <c r="AF41" s="517">
        <v>0</v>
      </c>
      <c r="AG41" s="517"/>
      <c r="AH41" s="517"/>
      <c r="AI41" s="518"/>
      <c r="AJ41" s="315"/>
      <c r="AK41" s="560">
        <f>Q41+V41+AA41+AF41</f>
        <v>0</v>
      </c>
      <c r="AL41" s="561"/>
      <c r="AM41" s="561"/>
      <c r="AN41" s="562"/>
      <c r="BN41" s="281"/>
      <c r="BO41" s="281"/>
      <c r="BP41" s="551">
        <f>V41+AA41</f>
        <v>0</v>
      </c>
      <c r="BQ41" s="551"/>
      <c r="BR41" s="551"/>
      <c r="BS41" s="552"/>
      <c r="BT41" s="281"/>
      <c r="BU41" s="281"/>
      <c r="BV41" s="281"/>
      <c r="BW41" s="316"/>
      <c r="BX41" s="316"/>
      <c r="BY41" s="316"/>
      <c r="BZ41" s="316"/>
      <c r="CA41" s="316"/>
      <c r="CB41" s="316"/>
      <c r="CC41" s="281"/>
      <c r="CD41" s="283"/>
      <c r="CE41" s="283"/>
    </row>
    <row r="42" spans="1:81" s="308" customFormat="1" ht="4.5" customHeight="1">
      <c r="A42" s="533"/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3"/>
      <c r="AO42" s="533"/>
      <c r="AP42" s="533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9"/>
      <c r="CC42" s="309"/>
    </row>
    <row r="43" spans="2:83" s="279" customFormat="1" ht="12">
      <c r="B43" s="314" t="s">
        <v>369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517">
        <v>0</v>
      </c>
      <c r="R43" s="517"/>
      <c r="S43" s="517"/>
      <c r="T43" s="518"/>
      <c r="U43" s="314"/>
      <c r="V43" s="517">
        <v>0</v>
      </c>
      <c r="W43" s="517"/>
      <c r="X43" s="517"/>
      <c r="Y43" s="518"/>
      <c r="Z43" s="293"/>
      <c r="AA43" s="517">
        <v>0</v>
      </c>
      <c r="AB43" s="517"/>
      <c r="AC43" s="517"/>
      <c r="AD43" s="518"/>
      <c r="AE43" s="280"/>
      <c r="AF43" s="517">
        <v>0</v>
      </c>
      <c r="AG43" s="517"/>
      <c r="AH43" s="517"/>
      <c r="AI43" s="518"/>
      <c r="AJ43" s="315"/>
      <c r="AK43" s="560">
        <f>Q43+V43+AA43+AF43</f>
        <v>0</v>
      </c>
      <c r="AL43" s="561"/>
      <c r="AM43" s="561"/>
      <c r="AN43" s="562"/>
      <c r="BN43" s="281"/>
      <c r="BO43" s="281"/>
      <c r="BP43" s="551">
        <f>V43+AA43</f>
        <v>0</v>
      </c>
      <c r="BQ43" s="551"/>
      <c r="BR43" s="551"/>
      <c r="BS43" s="552"/>
      <c r="BT43" s="281"/>
      <c r="BU43" s="281"/>
      <c r="BV43" s="281"/>
      <c r="BW43" s="316"/>
      <c r="BX43" s="316"/>
      <c r="BY43" s="316"/>
      <c r="BZ43" s="316"/>
      <c r="CA43" s="316"/>
      <c r="CB43" s="316"/>
      <c r="CC43" s="281"/>
      <c r="CD43" s="283"/>
      <c r="CE43" s="283"/>
    </row>
    <row r="44" spans="1:81" s="308" customFormat="1" ht="4.5" customHeight="1">
      <c r="A44" s="533"/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3"/>
      <c r="AE44" s="533"/>
      <c r="AF44" s="533"/>
      <c r="AG44" s="533"/>
      <c r="AH44" s="533"/>
      <c r="AI44" s="533"/>
      <c r="AJ44" s="533"/>
      <c r="AK44" s="533"/>
      <c r="AL44" s="533"/>
      <c r="AM44" s="533"/>
      <c r="AN44" s="533"/>
      <c r="AO44" s="533"/>
      <c r="AP44" s="533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</row>
    <row r="45" spans="2:83" s="279" customFormat="1" ht="12">
      <c r="B45" s="314" t="s">
        <v>370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517">
        <v>0</v>
      </c>
      <c r="R45" s="517"/>
      <c r="S45" s="517"/>
      <c r="T45" s="518"/>
      <c r="U45" s="314"/>
      <c r="V45" s="517">
        <v>0</v>
      </c>
      <c r="W45" s="517"/>
      <c r="X45" s="517"/>
      <c r="Y45" s="518"/>
      <c r="Z45" s="293"/>
      <c r="AA45" s="517">
        <v>0</v>
      </c>
      <c r="AB45" s="517"/>
      <c r="AC45" s="517"/>
      <c r="AD45" s="518"/>
      <c r="AE45" s="280"/>
      <c r="AF45" s="517">
        <v>0</v>
      </c>
      <c r="AG45" s="517"/>
      <c r="AH45" s="517"/>
      <c r="AI45" s="518"/>
      <c r="AJ45" s="315"/>
      <c r="AK45" s="560">
        <f>Q45+V45+AA45+AF45</f>
        <v>0</v>
      </c>
      <c r="AL45" s="561"/>
      <c r="AM45" s="561"/>
      <c r="AN45" s="562"/>
      <c r="BN45" s="281"/>
      <c r="BO45" s="281"/>
      <c r="BP45" s="551">
        <f>V45+AA45</f>
        <v>0</v>
      </c>
      <c r="BQ45" s="551"/>
      <c r="BR45" s="551"/>
      <c r="BS45" s="552"/>
      <c r="BT45" s="281"/>
      <c r="BU45" s="281"/>
      <c r="BV45" s="281"/>
      <c r="BW45" s="316"/>
      <c r="BX45" s="316"/>
      <c r="BY45" s="316"/>
      <c r="BZ45" s="316"/>
      <c r="CA45" s="316"/>
      <c r="CB45" s="316"/>
      <c r="CC45" s="281"/>
      <c r="CD45" s="283"/>
      <c r="CE45" s="283"/>
    </row>
    <row r="46" spans="1:81" s="308" customFormat="1" ht="4.5" customHeight="1">
      <c r="A46" s="533"/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33"/>
      <c r="V46" s="533"/>
      <c r="W46" s="533"/>
      <c r="X46" s="533"/>
      <c r="Y46" s="533"/>
      <c r="Z46" s="533"/>
      <c r="AA46" s="533"/>
      <c r="AB46" s="533"/>
      <c r="AC46" s="533"/>
      <c r="AD46" s="533"/>
      <c r="AE46" s="533"/>
      <c r="AF46" s="533"/>
      <c r="AG46" s="533"/>
      <c r="AH46" s="533"/>
      <c r="AI46" s="533"/>
      <c r="AJ46" s="533"/>
      <c r="AK46" s="533"/>
      <c r="AL46" s="533"/>
      <c r="AM46" s="533"/>
      <c r="AN46" s="533"/>
      <c r="AO46" s="533"/>
      <c r="AP46" s="533"/>
      <c r="BN46" s="309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09"/>
      <c r="CC46" s="309"/>
    </row>
    <row r="47" spans="2:83" s="279" customFormat="1" ht="12">
      <c r="B47" s="314" t="s">
        <v>371</v>
      </c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517">
        <v>0</v>
      </c>
      <c r="R47" s="517"/>
      <c r="S47" s="517"/>
      <c r="T47" s="518"/>
      <c r="U47" s="314"/>
      <c r="V47" s="517">
        <v>0</v>
      </c>
      <c r="W47" s="517"/>
      <c r="X47" s="517"/>
      <c r="Y47" s="518"/>
      <c r="Z47" s="293"/>
      <c r="AA47" s="517">
        <v>0</v>
      </c>
      <c r="AB47" s="517"/>
      <c r="AC47" s="517"/>
      <c r="AD47" s="518"/>
      <c r="AE47" s="280"/>
      <c r="AF47" s="517">
        <v>0</v>
      </c>
      <c r="AG47" s="517"/>
      <c r="AH47" s="517"/>
      <c r="AI47" s="518"/>
      <c r="AJ47" s="315"/>
      <c r="AK47" s="560">
        <f>Q47+V47+AA47+AF47</f>
        <v>0</v>
      </c>
      <c r="AL47" s="561"/>
      <c r="AM47" s="561"/>
      <c r="AN47" s="562"/>
      <c r="BN47" s="281"/>
      <c r="BO47" s="281"/>
      <c r="BP47" s="551">
        <f>V47+AA47</f>
        <v>0</v>
      </c>
      <c r="BQ47" s="551"/>
      <c r="BR47" s="551"/>
      <c r="BS47" s="552"/>
      <c r="BT47" s="281"/>
      <c r="BU47" s="281"/>
      <c r="BV47" s="281"/>
      <c r="BW47" s="316"/>
      <c r="BX47" s="316"/>
      <c r="BY47" s="316"/>
      <c r="BZ47" s="316"/>
      <c r="CA47" s="316"/>
      <c r="CB47" s="316"/>
      <c r="CC47" s="281"/>
      <c r="CD47" s="283"/>
      <c r="CE47" s="283"/>
    </row>
    <row r="48" spans="1:81" s="308" customFormat="1" ht="4.5" customHeight="1">
      <c r="A48" s="533"/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533"/>
      <c r="AB48" s="533"/>
      <c r="AC48" s="533"/>
      <c r="AD48" s="533"/>
      <c r="AE48" s="533"/>
      <c r="AF48" s="533"/>
      <c r="AG48" s="533"/>
      <c r="AH48" s="533"/>
      <c r="AI48" s="533"/>
      <c r="AJ48" s="533"/>
      <c r="AK48" s="533"/>
      <c r="AL48" s="533"/>
      <c r="AM48" s="533"/>
      <c r="AN48" s="533"/>
      <c r="AO48" s="533"/>
      <c r="AP48" s="533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</row>
    <row r="49" spans="2:83" s="279" customFormat="1" ht="12">
      <c r="B49" s="280" t="s">
        <v>372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517">
        <v>0</v>
      </c>
      <c r="R49" s="517"/>
      <c r="S49" s="517"/>
      <c r="T49" s="518"/>
      <c r="U49" s="280"/>
      <c r="V49" s="517">
        <v>0</v>
      </c>
      <c r="W49" s="517"/>
      <c r="X49" s="517"/>
      <c r="Y49" s="518"/>
      <c r="Z49" s="293"/>
      <c r="AA49" s="517">
        <v>0</v>
      </c>
      <c r="AB49" s="517"/>
      <c r="AC49" s="517"/>
      <c r="AD49" s="518"/>
      <c r="AE49" s="280"/>
      <c r="AF49" s="517">
        <v>0</v>
      </c>
      <c r="AG49" s="517"/>
      <c r="AH49" s="517"/>
      <c r="AI49" s="518"/>
      <c r="AJ49" s="315"/>
      <c r="AK49" s="560">
        <f>Q49+V49+AA49+AF49</f>
        <v>0</v>
      </c>
      <c r="AL49" s="561"/>
      <c r="AM49" s="561"/>
      <c r="AN49" s="562"/>
      <c r="BN49" s="281"/>
      <c r="BO49" s="281"/>
      <c r="BP49" s="551">
        <f>V49+AA49</f>
        <v>0</v>
      </c>
      <c r="BQ49" s="551"/>
      <c r="BR49" s="551"/>
      <c r="BS49" s="552"/>
      <c r="BT49" s="281"/>
      <c r="BU49" s="281"/>
      <c r="BV49" s="281"/>
      <c r="BW49" s="316"/>
      <c r="BX49" s="316"/>
      <c r="BY49" s="316"/>
      <c r="BZ49" s="316"/>
      <c r="CA49" s="316"/>
      <c r="CB49" s="316"/>
      <c r="CC49" s="281"/>
      <c r="CD49" s="283"/>
      <c r="CE49" s="283"/>
    </row>
    <row r="50" spans="1:81" s="308" customFormat="1" ht="4.5" customHeight="1">
      <c r="A50" s="533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  <c r="AK50" s="533"/>
      <c r="AL50" s="533"/>
      <c r="AM50" s="533"/>
      <c r="AN50" s="533"/>
      <c r="AO50" s="533"/>
      <c r="AP50" s="533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</row>
    <row r="51" spans="2:83" s="279" customFormat="1" ht="12">
      <c r="B51" s="314" t="s">
        <v>373</v>
      </c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517">
        <v>0</v>
      </c>
      <c r="R51" s="517"/>
      <c r="S51" s="517"/>
      <c r="T51" s="518"/>
      <c r="U51" s="314"/>
      <c r="V51" s="517">
        <v>0</v>
      </c>
      <c r="W51" s="517"/>
      <c r="X51" s="517"/>
      <c r="Y51" s="518"/>
      <c r="Z51" s="293"/>
      <c r="AA51" s="517">
        <v>0</v>
      </c>
      <c r="AB51" s="517"/>
      <c r="AC51" s="517"/>
      <c r="AD51" s="518"/>
      <c r="AE51" s="280"/>
      <c r="AF51" s="517">
        <v>0</v>
      </c>
      <c r="AG51" s="517"/>
      <c r="AH51" s="517"/>
      <c r="AI51" s="518"/>
      <c r="AJ51" s="315"/>
      <c r="AK51" s="560">
        <f>Q51+V51+AA51+AF51</f>
        <v>0</v>
      </c>
      <c r="AL51" s="561"/>
      <c r="AM51" s="561"/>
      <c r="AN51" s="562"/>
      <c r="BN51" s="281"/>
      <c r="BO51" s="281"/>
      <c r="BP51" s="551">
        <f>V51+AA51</f>
        <v>0</v>
      </c>
      <c r="BQ51" s="551"/>
      <c r="BR51" s="551"/>
      <c r="BS51" s="552"/>
      <c r="BT51" s="281"/>
      <c r="BU51" s="281"/>
      <c r="BV51" s="281"/>
      <c r="BW51" s="316"/>
      <c r="BX51" s="316"/>
      <c r="BY51" s="316"/>
      <c r="BZ51" s="316"/>
      <c r="CA51" s="316"/>
      <c r="CB51" s="316"/>
      <c r="CC51" s="281"/>
      <c r="CD51" s="283"/>
      <c r="CE51" s="283"/>
    </row>
    <row r="52" spans="1:81" s="308" customFormat="1" ht="4.5" customHeight="1">
      <c r="A52" s="533"/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3"/>
      <c r="AH52" s="533"/>
      <c r="AI52" s="533"/>
      <c r="AJ52" s="533"/>
      <c r="AK52" s="533"/>
      <c r="AL52" s="533"/>
      <c r="AM52" s="533"/>
      <c r="AN52" s="533"/>
      <c r="AO52" s="533"/>
      <c r="AP52" s="533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</row>
    <row r="53" spans="2:81" s="310" customFormat="1" ht="12">
      <c r="B53" s="291" t="s">
        <v>374</v>
      </c>
      <c r="C53" s="291"/>
      <c r="D53" s="291" t="s">
        <v>375</v>
      </c>
      <c r="E53" s="291"/>
      <c r="F53" s="291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17">
        <v>0</v>
      </c>
      <c r="R53" s="517"/>
      <c r="S53" s="517"/>
      <c r="T53" s="518"/>
      <c r="V53" s="517">
        <v>0</v>
      </c>
      <c r="W53" s="517"/>
      <c r="X53" s="517"/>
      <c r="Y53" s="518"/>
      <c r="Z53" s="293"/>
      <c r="AA53" s="517">
        <v>0</v>
      </c>
      <c r="AB53" s="517"/>
      <c r="AC53" s="517"/>
      <c r="AD53" s="518"/>
      <c r="AE53" s="280"/>
      <c r="AF53" s="517">
        <v>0</v>
      </c>
      <c r="AG53" s="517"/>
      <c r="AH53" s="517"/>
      <c r="AI53" s="518"/>
      <c r="AJ53" s="315"/>
      <c r="AK53" s="560">
        <f>Q53+V53+AA53+AF53</f>
        <v>0</v>
      </c>
      <c r="AL53" s="561"/>
      <c r="AM53" s="561"/>
      <c r="AN53" s="562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81"/>
      <c r="BO53" s="313"/>
      <c r="BP53" s="551">
        <f>V53+AA53</f>
        <v>0</v>
      </c>
      <c r="BQ53" s="551"/>
      <c r="BR53" s="551"/>
      <c r="BS53" s="552"/>
      <c r="BT53" s="313"/>
      <c r="BU53" s="313"/>
      <c r="BV53" s="281"/>
      <c r="BW53" s="313"/>
      <c r="BX53" s="313"/>
      <c r="BY53" s="313"/>
      <c r="BZ53" s="313"/>
      <c r="CA53" s="313"/>
      <c r="CB53" s="313"/>
      <c r="CC53" s="313"/>
    </row>
    <row r="54" spans="1:81" s="308" customFormat="1" ht="4.5" customHeight="1">
      <c r="A54" s="533"/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  <c r="AK54" s="533"/>
      <c r="AL54" s="533"/>
      <c r="AM54" s="533"/>
      <c r="AN54" s="533"/>
      <c r="AO54" s="533"/>
      <c r="AP54" s="533"/>
      <c r="BN54" s="309"/>
      <c r="BO54" s="309"/>
      <c r="BP54" s="309"/>
      <c r="BQ54" s="309"/>
      <c r="BR54" s="309"/>
      <c r="BS54" s="309"/>
      <c r="BT54" s="309"/>
      <c r="BU54" s="309"/>
      <c r="BV54" s="309"/>
      <c r="BW54" s="309"/>
      <c r="BX54" s="309"/>
      <c r="BY54" s="309"/>
      <c r="BZ54" s="309"/>
      <c r="CA54" s="309"/>
      <c r="CB54" s="309"/>
      <c r="CC54" s="309"/>
    </row>
    <row r="55" spans="2:81" s="310" customFormat="1" ht="12">
      <c r="B55" s="291" t="s">
        <v>374</v>
      </c>
      <c r="C55" s="291"/>
      <c r="D55" s="291" t="s">
        <v>375</v>
      </c>
      <c r="E55" s="291"/>
      <c r="F55" s="291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17">
        <v>0</v>
      </c>
      <c r="R55" s="517"/>
      <c r="S55" s="517"/>
      <c r="T55" s="518"/>
      <c r="V55" s="517">
        <v>0</v>
      </c>
      <c r="W55" s="517"/>
      <c r="X55" s="517"/>
      <c r="Y55" s="518"/>
      <c r="Z55" s="293"/>
      <c r="AA55" s="517">
        <v>0</v>
      </c>
      <c r="AB55" s="517"/>
      <c r="AC55" s="517"/>
      <c r="AD55" s="518"/>
      <c r="AE55" s="280"/>
      <c r="AF55" s="517">
        <v>0</v>
      </c>
      <c r="AG55" s="517"/>
      <c r="AH55" s="517"/>
      <c r="AI55" s="518"/>
      <c r="AJ55" s="315"/>
      <c r="AK55" s="560">
        <f>Q55+V55+AA55+AF55</f>
        <v>0</v>
      </c>
      <c r="AL55" s="561"/>
      <c r="AM55" s="561"/>
      <c r="AN55" s="562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81"/>
      <c r="BO55" s="313"/>
      <c r="BP55" s="551">
        <f>V55+AA55</f>
        <v>0</v>
      </c>
      <c r="BQ55" s="551"/>
      <c r="BR55" s="551"/>
      <c r="BS55" s="552"/>
      <c r="BT55" s="313"/>
      <c r="BU55" s="313"/>
      <c r="BV55" s="281"/>
      <c r="BW55" s="313"/>
      <c r="BX55" s="313"/>
      <c r="BY55" s="313"/>
      <c r="BZ55" s="313"/>
      <c r="CA55" s="313"/>
      <c r="CB55" s="313"/>
      <c r="CC55" s="313"/>
    </row>
    <row r="56" spans="1:81" s="308" customFormat="1" ht="5.25" customHeight="1">
      <c r="A56" s="533"/>
      <c r="B56" s="533"/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33"/>
      <c r="U56" s="533"/>
      <c r="V56" s="533"/>
      <c r="W56" s="533"/>
      <c r="X56" s="533"/>
      <c r="Y56" s="533"/>
      <c r="Z56" s="533"/>
      <c r="AA56" s="533"/>
      <c r="AB56" s="533"/>
      <c r="AC56" s="533"/>
      <c r="AD56" s="533"/>
      <c r="AE56" s="533"/>
      <c r="AF56" s="533"/>
      <c r="AG56" s="533"/>
      <c r="AH56" s="533"/>
      <c r="AI56" s="533"/>
      <c r="AJ56" s="533"/>
      <c r="AK56" s="533"/>
      <c r="AL56" s="533"/>
      <c r="AM56" s="533"/>
      <c r="AN56" s="533"/>
      <c r="AO56" s="533"/>
      <c r="AP56" s="533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</row>
    <row r="57" spans="2:81" s="310" customFormat="1" ht="12">
      <c r="B57" s="317" t="s">
        <v>376</v>
      </c>
      <c r="C57" s="317"/>
      <c r="D57" s="317"/>
      <c r="E57" s="317"/>
      <c r="F57" s="317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517">
        <v>0</v>
      </c>
      <c r="R57" s="517"/>
      <c r="S57" s="517"/>
      <c r="T57" s="518"/>
      <c r="V57" s="517">
        <v>0</v>
      </c>
      <c r="W57" s="517"/>
      <c r="X57" s="517"/>
      <c r="Y57" s="518"/>
      <c r="Z57" s="293"/>
      <c r="AA57" s="517">
        <v>0</v>
      </c>
      <c r="AB57" s="517"/>
      <c r="AC57" s="517"/>
      <c r="AD57" s="518"/>
      <c r="AE57" s="280"/>
      <c r="AF57" s="517">
        <v>0</v>
      </c>
      <c r="AG57" s="517"/>
      <c r="AH57" s="517"/>
      <c r="AI57" s="518"/>
      <c r="AJ57" s="315"/>
      <c r="AK57" s="560">
        <f>Q57+V57+AA57+AF57</f>
        <v>0</v>
      </c>
      <c r="AL57" s="561"/>
      <c r="AM57" s="561"/>
      <c r="AN57" s="562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81"/>
      <c r="BO57" s="313"/>
      <c r="BP57" s="551">
        <f>V57+AA57</f>
        <v>0</v>
      </c>
      <c r="BQ57" s="551"/>
      <c r="BR57" s="551"/>
      <c r="BS57" s="552"/>
      <c r="BT57" s="313"/>
      <c r="BU57" s="313"/>
      <c r="BV57" s="281"/>
      <c r="BW57" s="313"/>
      <c r="BX57" s="313"/>
      <c r="BY57" s="313"/>
      <c r="BZ57" s="313"/>
      <c r="CA57" s="313"/>
      <c r="CB57" s="313"/>
      <c r="CC57" s="313"/>
    </row>
    <row r="58" spans="1:81" s="308" customFormat="1" ht="4.5" customHeight="1">
      <c r="A58" s="533"/>
      <c r="B58" s="533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</row>
    <row r="59" spans="2:83" s="279" customFormat="1" ht="12.75" thickBot="1">
      <c r="B59" s="573" t="s">
        <v>377</v>
      </c>
      <c r="C59" s="574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5"/>
      <c r="Q59" s="570">
        <f>SUM(Q23:T58)</f>
        <v>0</v>
      </c>
      <c r="R59" s="571"/>
      <c r="S59" s="571"/>
      <c r="T59" s="572"/>
      <c r="U59" s="291"/>
      <c r="V59" s="576">
        <f>SUM(V23:Y58)</f>
        <v>0</v>
      </c>
      <c r="W59" s="571"/>
      <c r="X59" s="571"/>
      <c r="Y59" s="572"/>
      <c r="Z59" s="293"/>
      <c r="AA59" s="576">
        <f>SUM(AA23:AD58)</f>
        <v>0</v>
      </c>
      <c r="AB59" s="571"/>
      <c r="AC59" s="571"/>
      <c r="AD59" s="572"/>
      <c r="AE59" s="280"/>
      <c r="AF59" s="576">
        <f>SUM(AF23:AI58)</f>
        <v>0</v>
      </c>
      <c r="AG59" s="571"/>
      <c r="AH59" s="571"/>
      <c r="AI59" s="572"/>
      <c r="AJ59" s="315"/>
      <c r="AK59" s="530">
        <f>SUM(AK23:AN57)</f>
        <v>0</v>
      </c>
      <c r="AL59" s="531"/>
      <c r="AM59" s="531"/>
      <c r="AN59" s="532"/>
      <c r="BN59" s="281"/>
      <c r="BO59" s="319"/>
      <c r="BP59" s="557">
        <f>V59+AA59</f>
        <v>0</v>
      </c>
      <c r="BQ59" s="557"/>
      <c r="BR59" s="557"/>
      <c r="BS59" s="558"/>
      <c r="BT59" s="307"/>
      <c r="BU59" s="281"/>
      <c r="BV59" s="281"/>
      <c r="BW59" s="320"/>
      <c r="BX59" s="557">
        <f>AK59</f>
        <v>0</v>
      </c>
      <c r="BY59" s="557"/>
      <c r="BZ59" s="557"/>
      <c r="CA59" s="558"/>
      <c r="CB59" s="307"/>
      <c r="CC59" s="281"/>
      <c r="CD59" s="283"/>
      <c r="CE59" s="283"/>
    </row>
    <row r="60" spans="1:81" s="294" customFormat="1" ht="12">
      <c r="A60" s="564"/>
      <c r="B60" s="564"/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/>
      <c r="S60" s="564"/>
      <c r="T60" s="564"/>
      <c r="U60" s="564"/>
      <c r="V60" s="564"/>
      <c r="W60" s="564"/>
      <c r="X60" s="564"/>
      <c r="Y60" s="564"/>
      <c r="Z60" s="564"/>
      <c r="AA60" s="564"/>
      <c r="AB60" s="564"/>
      <c r="AC60" s="564"/>
      <c r="AD60" s="564"/>
      <c r="AE60" s="564"/>
      <c r="AF60" s="564"/>
      <c r="AG60" s="564"/>
      <c r="AH60" s="564"/>
      <c r="AI60" s="564"/>
      <c r="AJ60" s="564"/>
      <c r="AK60" s="564"/>
      <c r="AL60" s="564"/>
      <c r="AM60" s="564"/>
      <c r="AN60" s="564"/>
      <c r="AO60" s="564"/>
      <c r="AP60" s="564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N60" s="295"/>
      <c r="BO60" s="306"/>
      <c r="BP60" s="540" t="str">
        <f>IF((BP59=(SUM(BP23:BS57))),"Ok","Erreur")</f>
        <v>Ok</v>
      </c>
      <c r="BQ60" s="540"/>
      <c r="BR60" s="540"/>
      <c r="BS60" s="540"/>
      <c r="BT60" s="307"/>
      <c r="BU60" s="295"/>
      <c r="BV60" s="295"/>
      <c r="BW60" s="306"/>
      <c r="BX60" s="306"/>
      <c r="BY60" s="306"/>
      <c r="BZ60" s="306"/>
      <c r="CA60" s="307"/>
      <c r="CB60" s="307"/>
      <c r="CC60" s="295"/>
    </row>
    <row r="61" spans="2:81" s="310" customFormat="1" ht="12">
      <c r="B61" s="311" t="s">
        <v>378</v>
      </c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U61" s="312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</row>
    <row r="62" spans="1:81" s="308" customFormat="1" ht="4.5" customHeight="1">
      <c r="A62" s="533"/>
      <c r="B62" s="533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  <c r="R62" s="533"/>
      <c r="S62" s="533"/>
      <c r="T62" s="533"/>
      <c r="U62" s="533"/>
      <c r="V62" s="533"/>
      <c r="W62" s="533"/>
      <c r="X62" s="533"/>
      <c r="Y62" s="533"/>
      <c r="Z62" s="533"/>
      <c r="AA62" s="533"/>
      <c r="AB62" s="533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BN62" s="309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09"/>
      <c r="CC62" s="309"/>
    </row>
    <row r="63" spans="2:83" s="279" customFormat="1" ht="12">
      <c r="B63" s="528" t="s">
        <v>379</v>
      </c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17">
        <v>0</v>
      </c>
      <c r="R63" s="517"/>
      <c r="S63" s="517"/>
      <c r="T63" s="518"/>
      <c r="U63" s="314"/>
      <c r="V63" s="517">
        <v>0</v>
      </c>
      <c r="W63" s="517"/>
      <c r="X63" s="517"/>
      <c r="Y63" s="518"/>
      <c r="Z63" s="293"/>
      <c r="AA63" s="517">
        <v>0</v>
      </c>
      <c r="AB63" s="517"/>
      <c r="AC63" s="517"/>
      <c r="AD63" s="518"/>
      <c r="AE63" s="280"/>
      <c r="AF63" s="517">
        <v>0</v>
      </c>
      <c r="AG63" s="517"/>
      <c r="AH63" s="517"/>
      <c r="AI63" s="518"/>
      <c r="AJ63" s="315"/>
      <c r="AK63" s="560">
        <f>Q63+V63+AA63+AF63</f>
        <v>0</v>
      </c>
      <c r="AL63" s="561"/>
      <c r="AM63" s="561"/>
      <c r="AN63" s="562"/>
      <c r="BN63" s="281"/>
      <c r="BO63" s="281"/>
      <c r="BP63" s="551">
        <f>V63+AA63</f>
        <v>0</v>
      </c>
      <c r="BQ63" s="551"/>
      <c r="BR63" s="551"/>
      <c r="BS63" s="552"/>
      <c r="BT63" s="281"/>
      <c r="BU63" s="281"/>
      <c r="BV63" s="281"/>
      <c r="BW63" s="316"/>
      <c r="BX63" s="316"/>
      <c r="BY63" s="316"/>
      <c r="BZ63" s="316"/>
      <c r="CA63" s="316"/>
      <c r="CB63" s="316"/>
      <c r="CC63" s="281"/>
      <c r="CD63" s="283"/>
      <c r="CE63" s="283"/>
    </row>
    <row r="64" spans="1:81" s="308" customFormat="1" ht="4.5" customHeight="1">
      <c r="A64" s="533"/>
      <c r="B64" s="533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533"/>
      <c r="Y64" s="533"/>
      <c r="Z64" s="533"/>
      <c r="AA64" s="533"/>
      <c r="AB64" s="533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09"/>
    </row>
    <row r="65" spans="2:83" s="279" customFormat="1" ht="12">
      <c r="B65" s="314" t="s">
        <v>380</v>
      </c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517">
        <v>0</v>
      </c>
      <c r="R65" s="517"/>
      <c r="S65" s="517"/>
      <c r="T65" s="518"/>
      <c r="U65" s="314"/>
      <c r="V65" s="517">
        <v>0</v>
      </c>
      <c r="W65" s="517"/>
      <c r="X65" s="517"/>
      <c r="Y65" s="518"/>
      <c r="Z65" s="293"/>
      <c r="AA65" s="517">
        <v>0</v>
      </c>
      <c r="AB65" s="517"/>
      <c r="AC65" s="517"/>
      <c r="AD65" s="518"/>
      <c r="AE65" s="280"/>
      <c r="AF65" s="517">
        <v>0</v>
      </c>
      <c r="AG65" s="517"/>
      <c r="AH65" s="517"/>
      <c r="AI65" s="518"/>
      <c r="AJ65" s="315"/>
      <c r="AK65" s="560">
        <f>Q65+V65+AA65+AF65</f>
        <v>0</v>
      </c>
      <c r="AL65" s="561"/>
      <c r="AM65" s="561"/>
      <c r="AN65" s="562"/>
      <c r="BN65" s="281"/>
      <c r="BO65" s="281"/>
      <c r="BP65" s="551">
        <f>V65+AA65</f>
        <v>0</v>
      </c>
      <c r="BQ65" s="551"/>
      <c r="BR65" s="551"/>
      <c r="BS65" s="552"/>
      <c r="BT65" s="281"/>
      <c r="BU65" s="281"/>
      <c r="BV65" s="281"/>
      <c r="BW65" s="316"/>
      <c r="BX65" s="316"/>
      <c r="BY65" s="316"/>
      <c r="BZ65" s="316"/>
      <c r="CA65" s="316"/>
      <c r="CB65" s="316"/>
      <c r="CC65" s="281"/>
      <c r="CD65" s="283"/>
      <c r="CE65" s="283"/>
    </row>
    <row r="66" spans="1:81" s="308" customFormat="1" ht="4.5" customHeight="1">
      <c r="A66" s="533"/>
      <c r="B66" s="533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  <c r="Q66" s="533"/>
      <c r="R66" s="533"/>
      <c r="S66" s="533"/>
      <c r="T66" s="533"/>
      <c r="U66" s="533"/>
      <c r="V66" s="533"/>
      <c r="W66" s="533"/>
      <c r="X66" s="533"/>
      <c r="Y66" s="533"/>
      <c r="Z66" s="533"/>
      <c r="AA66" s="533"/>
      <c r="AB66" s="533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BN66" s="309"/>
      <c r="BO66" s="309"/>
      <c r="BP66" s="309"/>
      <c r="BQ66" s="309"/>
      <c r="BR66" s="309"/>
      <c r="BS66" s="309"/>
      <c r="BT66" s="309"/>
      <c r="BU66" s="309"/>
      <c r="BV66" s="309"/>
      <c r="BW66" s="309"/>
      <c r="BX66" s="309"/>
      <c r="BY66" s="309"/>
      <c r="BZ66" s="309"/>
      <c r="CA66" s="309"/>
      <c r="CB66" s="309"/>
      <c r="CC66" s="309"/>
    </row>
    <row r="67" spans="2:83" s="279" customFormat="1" ht="12">
      <c r="B67" s="314" t="s">
        <v>381</v>
      </c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517">
        <v>0</v>
      </c>
      <c r="R67" s="517"/>
      <c r="S67" s="517"/>
      <c r="T67" s="518"/>
      <c r="U67" s="314"/>
      <c r="V67" s="517">
        <v>0</v>
      </c>
      <c r="W67" s="517"/>
      <c r="X67" s="517"/>
      <c r="Y67" s="518"/>
      <c r="Z67" s="293"/>
      <c r="AA67" s="517">
        <v>0</v>
      </c>
      <c r="AB67" s="517"/>
      <c r="AC67" s="517"/>
      <c r="AD67" s="518"/>
      <c r="AE67" s="280"/>
      <c r="AF67" s="517">
        <v>0</v>
      </c>
      <c r="AG67" s="517"/>
      <c r="AH67" s="517"/>
      <c r="AI67" s="518"/>
      <c r="AJ67" s="315"/>
      <c r="AK67" s="560">
        <f>Q67+V67+AA67+AF67</f>
        <v>0</v>
      </c>
      <c r="AL67" s="561"/>
      <c r="AM67" s="561"/>
      <c r="AN67" s="562"/>
      <c r="BN67" s="281"/>
      <c r="BO67" s="281"/>
      <c r="BP67" s="551">
        <f>V67+AA67</f>
        <v>0</v>
      </c>
      <c r="BQ67" s="551"/>
      <c r="BR67" s="551"/>
      <c r="BS67" s="552"/>
      <c r="BT67" s="281"/>
      <c r="BU67" s="281"/>
      <c r="BV67" s="281"/>
      <c r="BW67" s="316"/>
      <c r="BX67" s="316"/>
      <c r="BY67" s="316"/>
      <c r="BZ67" s="316"/>
      <c r="CA67" s="316"/>
      <c r="CB67" s="316"/>
      <c r="CC67" s="281"/>
      <c r="CD67" s="283"/>
      <c r="CE67" s="283"/>
    </row>
    <row r="68" spans="1:81" s="308" customFormat="1" ht="4.5" customHeight="1">
      <c r="A68" s="533"/>
      <c r="B68" s="533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BN68" s="309"/>
      <c r="BO68" s="309"/>
      <c r="BP68" s="309"/>
      <c r="BQ68" s="309"/>
      <c r="BR68" s="309"/>
      <c r="BS68" s="309"/>
      <c r="BT68" s="309"/>
      <c r="BU68" s="309"/>
      <c r="BV68" s="309"/>
      <c r="BW68" s="309"/>
      <c r="BX68" s="309"/>
      <c r="BY68" s="309"/>
      <c r="BZ68" s="309"/>
      <c r="CA68" s="309"/>
      <c r="CB68" s="309"/>
      <c r="CC68" s="309"/>
    </row>
    <row r="69" spans="2:83" s="279" customFormat="1" ht="12">
      <c r="B69" s="314" t="s">
        <v>382</v>
      </c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517">
        <v>0</v>
      </c>
      <c r="R69" s="517"/>
      <c r="S69" s="517"/>
      <c r="T69" s="518"/>
      <c r="U69" s="314"/>
      <c r="V69" s="517">
        <v>0</v>
      </c>
      <c r="W69" s="517"/>
      <c r="X69" s="517"/>
      <c r="Y69" s="518"/>
      <c r="Z69" s="293"/>
      <c r="AA69" s="517">
        <v>0</v>
      </c>
      <c r="AB69" s="517"/>
      <c r="AC69" s="517"/>
      <c r="AD69" s="518"/>
      <c r="AE69" s="280"/>
      <c r="AF69" s="517">
        <v>0</v>
      </c>
      <c r="AG69" s="517"/>
      <c r="AH69" s="517"/>
      <c r="AI69" s="518"/>
      <c r="AJ69" s="315"/>
      <c r="AK69" s="560">
        <f>Q69+V69+AA69+AF69</f>
        <v>0</v>
      </c>
      <c r="AL69" s="561"/>
      <c r="AM69" s="561"/>
      <c r="AN69" s="562"/>
      <c r="BN69" s="281"/>
      <c r="BO69" s="281"/>
      <c r="BP69" s="551">
        <f>V69+AA69</f>
        <v>0</v>
      </c>
      <c r="BQ69" s="551"/>
      <c r="BR69" s="551"/>
      <c r="BS69" s="552"/>
      <c r="BT69" s="281"/>
      <c r="BU69" s="281"/>
      <c r="BV69" s="281"/>
      <c r="BW69" s="316"/>
      <c r="BX69" s="316"/>
      <c r="BY69" s="316"/>
      <c r="BZ69" s="316"/>
      <c r="CA69" s="316"/>
      <c r="CB69" s="316"/>
      <c r="CC69" s="281"/>
      <c r="CD69" s="283"/>
      <c r="CE69" s="283"/>
    </row>
    <row r="70" spans="1:81" s="308" customFormat="1" ht="4.5" customHeight="1">
      <c r="A70" s="533"/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33"/>
      <c r="V70" s="533"/>
      <c r="W70" s="533"/>
      <c r="X70" s="533"/>
      <c r="Y70" s="533"/>
      <c r="Z70" s="533"/>
      <c r="AA70" s="533"/>
      <c r="AB70" s="533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BN70" s="309"/>
      <c r="BO70" s="309"/>
      <c r="BP70" s="309"/>
      <c r="BQ70" s="309"/>
      <c r="BR70" s="309"/>
      <c r="BS70" s="309"/>
      <c r="BT70" s="309"/>
      <c r="BU70" s="309"/>
      <c r="BV70" s="309"/>
      <c r="BW70" s="309"/>
      <c r="BX70" s="309"/>
      <c r="BY70" s="309"/>
      <c r="BZ70" s="309"/>
      <c r="CA70" s="309"/>
      <c r="CB70" s="309"/>
      <c r="CC70" s="309"/>
    </row>
    <row r="71" spans="2:83" s="279" customFormat="1" ht="12">
      <c r="B71" s="314" t="s">
        <v>383</v>
      </c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517">
        <v>0</v>
      </c>
      <c r="R71" s="517"/>
      <c r="S71" s="517"/>
      <c r="T71" s="518"/>
      <c r="U71" s="314"/>
      <c r="V71" s="517">
        <v>0</v>
      </c>
      <c r="W71" s="517"/>
      <c r="X71" s="517"/>
      <c r="Y71" s="518"/>
      <c r="Z71" s="293"/>
      <c r="AA71" s="517">
        <v>0</v>
      </c>
      <c r="AB71" s="517"/>
      <c r="AC71" s="517"/>
      <c r="AD71" s="518"/>
      <c r="AE71" s="280"/>
      <c r="AF71" s="517">
        <v>0</v>
      </c>
      <c r="AG71" s="517"/>
      <c r="AH71" s="517"/>
      <c r="AI71" s="518"/>
      <c r="AJ71" s="315"/>
      <c r="AK71" s="560">
        <f>Q71+V71+AA71+AF71</f>
        <v>0</v>
      </c>
      <c r="AL71" s="561"/>
      <c r="AM71" s="561"/>
      <c r="AN71" s="562"/>
      <c r="BN71" s="281"/>
      <c r="BO71" s="281"/>
      <c r="BP71" s="551">
        <f>V71+AA71</f>
        <v>0</v>
      </c>
      <c r="BQ71" s="551"/>
      <c r="BR71" s="551"/>
      <c r="BS71" s="552"/>
      <c r="BT71" s="281"/>
      <c r="BU71" s="281"/>
      <c r="BV71" s="281"/>
      <c r="BW71" s="316"/>
      <c r="BX71" s="316"/>
      <c r="BY71" s="316"/>
      <c r="BZ71" s="316"/>
      <c r="CA71" s="316"/>
      <c r="CB71" s="316"/>
      <c r="CC71" s="281"/>
      <c r="CD71" s="283"/>
      <c r="CE71" s="283"/>
    </row>
    <row r="72" spans="1:81" s="308" customFormat="1" ht="4.5" customHeight="1">
      <c r="A72" s="533"/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  <c r="R72" s="533"/>
      <c r="S72" s="533"/>
      <c r="T72" s="533"/>
      <c r="U72" s="533"/>
      <c r="V72" s="533"/>
      <c r="W72" s="533"/>
      <c r="X72" s="533"/>
      <c r="Y72" s="533"/>
      <c r="Z72" s="533"/>
      <c r="AA72" s="533"/>
      <c r="AB72" s="533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BN72" s="309"/>
      <c r="BO72" s="309"/>
      <c r="BP72" s="309"/>
      <c r="BQ72" s="309"/>
      <c r="BR72" s="309"/>
      <c r="BS72" s="309"/>
      <c r="BT72" s="309"/>
      <c r="BU72" s="309"/>
      <c r="BV72" s="309"/>
      <c r="BW72" s="309"/>
      <c r="BX72" s="309"/>
      <c r="BY72" s="309"/>
      <c r="BZ72" s="309"/>
      <c r="CA72" s="309"/>
      <c r="CB72" s="309"/>
      <c r="CC72" s="309"/>
    </row>
    <row r="73" spans="2:83" s="279" customFormat="1" ht="12">
      <c r="B73" s="314" t="s">
        <v>384</v>
      </c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517">
        <v>0</v>
      </c>
      <c r="R73" s="517"/>
      <c r="S73" s="517"/>
      <c r="T73" s="518"/>
      <c r="U73" s="314"/>
      <c r="V73" s="517">
        <v>0</v>
      </c>
      <c r="W73" s="517"/>
      <c r="X73" s="517"/>
      <c r="Y73" s="518"/>
      <c r="Z73" s="293"/>
      <c r="AA73" s="517">
        <v>0</v>
      </c>
      <c r="AB73" s="517"/>
      <c r="AC73" s="517"/>
      <c r="AD73" s="518"/>
      <c r="AE73" s="280"/>
      <c r="AF73" s="517">
        <v>0</v>
      </c>
      <c r="AG73" s="517"/>
      <c r="AH73" s="517"/>
      <c r="AI73" s="518"/>
      <c r="AJ73" s="315"/>
      <c r="AK73" s="560">
        <f>Q73+V73+AA73+AF73</f>
        <v>0</v>
      </c>
      <c r="AL73" s="561"/>
      <c r="AM73" s="561"/>
      <c r="AN73" s="562"/>
      <c r="BN73" s="281"/>
      <c r="BO73" s="281"/>
      <c r="BP73" s="551">
        <f>V73+AA73</f>
        <v>0</v>
      </c>
      <c r="BQ73" s="551"/>
      <c r="BR73" s="551"/>
      <c r="BS73" s="552"/>
      <c r="BT73" s="281"/>
      <c r="BU73" s="281"/>
      <c r="BV73" s="281"/>
      <c r="BW73" s="316"/>
      <c r="BX73" s="316"/>
      <c r="BY73" s="316"/>
      <c r="BZ73" s="316"/>
      <c r="CA73" s="316"/>
      <c r="CB73" s="316"/>
      <c r="CC73" s="281"/>
      <c r="CD73" s="283"/>
      <c r="CE73" s="283"/>
    </row>
    <row r="74" spans="1:81" s="308" customFormat="1" ht="4.5" customHeight="1">
      <c r="A74" s="533"/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533"/>
      <c r="Q74" s="533"/>
      <c r="R74" s="533"/>
      <c r="S74" s="533"/>
      <c r="T74" s="533"/>
      <c r="U74" s="533"/>
      <c r="V74" s="533"/>
      <c r="W74" s="533"/>
      <c r="X74" s="533"/>
      <c r="Y74" s="533"/>
      <c r="Z74" s="533"/>
      <c r="AA74" s="533"/>
      <c r="AB74" s="533"/>
      <c r="AC74" s="533"/>
      <c r="AD74" s="533"/>
      <c r="AE74" s="533"/>
      <c r="AF74" s="533"/>
      <c r="AG74" s="533"/>
      <c r="AH74" s="533"/>
      <c r="AI74" s="533"/>
      <c r="AJ74" s="533"/>
      <c r="AK74" s="533"/>
      <c r="AL74" s="533"/>
      <c r="AM74" s="533"/>
      <c r="AN74" s="533"/>
      <c r="AO74" s="533"/>
      <c r="AP74" s="533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09"/>
      <c r="CB74" s="309"/>
      <c r="CC74" s="309"/>
    </row>
    <row r="75" spans="2:83" s="279" customFormat="1" ht="12">
      <c r="B75" s="314" t="s">
        <v>385</v>
      </c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517">
        <v>0</v>
      </c>
      <c r="R75" s="517"/>
      <c r="S75" s="517"/>
      <c r="T75" s="518"/>
      <c r="U75" s="314"/>
      <c r="V75" s="517">
        <v>0</v>
      </c>
      <c r="W75" s="517"/>
      <c r="X75" s="517"/>
      <c r="Y75" s="518"/>
      <c r="Z75" s="293"/>
      <c r="AA75" s="517">
        <v>0</v>
      </c>
      <c r="AB75" s="517"/>
      <c r="AC75" s="517"/>
      <c r="AD75" s="518"/>
      <c r="AE75" s="280"/>
      <c r="AF75" s="517">
        <v>0</v>
      </c>
      <c r="AG75" s="517"/>
      <c r="AH75" s="517"/>
      <c r="AI75" s="518"/>
      <c r="AJ75" s="315"/>
      <c r="AK75" s="560">
        <f>Q75+V75+AA75+AF75</f>
        <v>0</v>
      </c>
      <c r="AL75" s="561"/>
      <c r="AM75" s="561"/>
      <c r="AN75" s="562"/>
      <c r="BN75" s="281"/>
      <c r="BO75" s="281"/>
      <c r="BP75" s="551">
        <f>V75+AA75</f>
        <v>0</v>
      </c>
      <c r="BQ75" s="551"/>
      <c r="BR75" s="551"/>
      <c r="BS75" s="552"/>
      <c r="BT75" s="281"/>
      <c r="BU75" s="281"/>
      <c r="BV75" s="281"/>
      <c r="BW75" s="316"/>
      <c r="BX75" s="316"/>
      <c r="BY75" s="316"/>
      <c r="BZ75" s="316"/>
      <c r="CA75" s="316"/>
      <c r="CB75" s="316"/>
      <c r="CC75" s="281"/>
      <c r="CD75" s="283"/>
      <c r="CE75" s="283"/>
    </row>
    <row r="76" spans="1:81" s="308" customFormat="1" ht="4.5" customHeight="1">
      <c r="A76" s="533"/>
      <c r="B76" s="533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33"/>
      <c r="V76" s="533"/>
      <c r="W76" s="533"/>
      <c r="X76" s="533"/>
      <c r="Y76" s="533"/>
      <c r="Z76" s="533"/>
      <c r="AA76" s="533"/>
      <c r="AB76" s="533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BN76" s="309"/>
      <c r="BO76" s="309"/>
      <c r="BP76" s="309"/>
      <c r="BQ76" s="309"/>
      <c r="BR76" s="309"/>
      <c r="BS76" s="309"/>
      <c r="BT76" s="309"/>
      <c r="BU76" s="309"/>
      <c r="BV76" s="309"/>
      <c r="BW76" s="309"/>
      <c r="BX76" s="309"/>
      <c r="BY76" s="309"/>
      <c r="BZ76" s="309"/>
      <c r="CA76" s="309"/>
      <c r="CB76" s="309"/>
      <c r="CC76" s="309"/>
    </row>
    <row r="77" spans="2:83" s="279" customFormat="1" ht="12">
      <c r="B77" s="314" t="s">
        <v>386</v>
      </c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517">
        <v>0</v>
      </c>
      <c r="R77" s="517"/>
      <c r="S77" s="517"/>
      <c r="T77" s="518"/>
      <c r="U77" s="314"/>
      <c r="V77" s="517">
        <v>0</v>
      </c>
      <c r="W77" s="517"/>
      <c r="X77" s="517"/>
      <c r="Y77" s="518"/>
      <c r="Z77" s="293"/>
      <c r="AA77" s="517">
        <v>0</v>
      </c>
      <c r="AB77" s="517"/>
      <c r="AC77" s="517"/>
      <c r="AD77" s="518"/>
      <c r="AE77" s="280"/>
      <c r="AF77" s="517">
        <v>0</v>
      </c>
      <c r="AG77" s="517"/>
      <c r="AH77" s="517"/>
      <c r="AI77" s="518"/>
      <c r="AJ77" s="315"/>
      <c r="AK77" s="560">
        <f>Q77+V77+AA77+AF77</f>
        <v>0</v>
      </c>
      <c r="AL77" s="561"/>
      <c r="AM77" s="561"/>
      <c r="AN77" s="562"/>
      <c r="BN77" s="281"/>
      <c r="BO77" s="281"/>
      <c r="BP77" s="551">
        <f>V77+AA77</f>
        <v>0</v>
      </c>
      <c r="BQ77" s="551"/>
      <c r="BR77" s="551"/>
      <c r="BS77" s="552"/>
      <c r="BT77" s="281"/>
      <c r="BU77" s="281"/>
      <c r="BV77" s="281"/>
      <c r="BW77" s="316"/>
      <c r="BX77" s="316"/>
      <c r="BY77" s="316"/>
      <c r="BZ77" s="316"/>
      <c r="CA77" s="316"/>
      <c r="CB77" s="316"/>
      <c r="CC77" s="281"/>
      <c r="CD77" s="283"/>
      <c r="CE77" s="283"/>
    </row>
    <row r="78" spans="1:81" s="308" customFormat="1" ht="4.5" customHeight="1">
      <c r="A78" s="533"/>
      <c r="B78" s="533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33"/>
      <c r="Z78" s="533"/>
      <c r="AA78" s="533"/>
      <c r="AB78" s="533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BN78" s="309"/>
      <c r="BO78" s="309"/>
      <c r="BP78" s="309"/>
      <c r="BQ78" s="309"/>
      <c r="BR78" s="309"/>
      <c r="BS78" s="309"/>
      <c r="BT78" s="309"/>
      <c r="BU78" s="309"/>
      <c r="BV78" s="309"/>
      <c r="BW78" s="309"/>
      <c r="BX78" s="309"/>
      <c r="BY78" s="309"/>
      <c r="BZ78" s="309"/>
      <c r="CA78" s="309"/>
      <c r="CB78" s="309"/>
      <c r="CC78" s="309"/>
    </row>
    <row r="79" spans="2:83" s="279" customFormat="1" ht="12">
      <c r="B79" s="314" t="s">
        <v>387</v>
      </c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517">
        <v>0</v>
      </c>
      <c r="R79" s="517"/>
      <c r="S79" s="517"/>
      <c r="T79" s="518"/>
      <c r="U79" s="314"/>
      <c r="V79" s="517">
        <v>0</v>
      </c>
      <c r="W79" s="517"/>
      <c r="X79" s="517"/>
      <c r="Y79" s="518"/>
      <c r="Z79" s="293"/>
      <c r="AA79" s="517">
        <v>0</v>
      </c>
      <c r="AB79" s="517"/>
      <c r="AC79" s="517"/>
      <c r="AD79" s="518"/>
      <c r="AE79" s="280"/>
      <c r="AF79" s="517">
        <v>0</v>
      </c>
      <c r="AG79" s="517"/>
      <c r="AH79" s="517"/>
      <c r="AI79" s="518"/>
      <c r="AJ79" s="315"/>
      <c r="AK79" s="560">
        <f>Q79+V79+AA79+AF79</f>
        <v>0</v>
      </c>
      <c r="AL79" s="561"/>
      <c r="AM79" s="561"/>
      <c r="AN79" s="562"/>
      <c r="BN79" s="281"/>
      <c r="BO79" s="281"/>
      <c r="BP79" s="551">
        <f>V79+AA79</f>
        <v>0</v>
      </c>
      <c r="BQ79" s="551"/>
      <c r="BR79" s="551"/>
      <c r="BS79" s="552"/>
      <c r="BT79" s="281"/>
      <c r="BU79" s="281"/>
      <c r="BV79" s="281"/>
      <c r="BW79" s="316"/>
      <c r="BX79" s="316"/>
      <c r="BY79" s="316"/>
      <c r="BZ79" s="316"/>
      <c r="CA79" s="316"/>
      <c r="CB79" s="316"/>
      <c r="CC79" s="281"/>
      <c r="CD79" s="283"/>
      <c r="CE79" s="283"/>
    </row>
    <row r="80" spans="1:81" s="308" customFormat="1" ht="4.5" customHeight="1">
      <c r="A80" s="533"/>
      <c r="B80" s="533"/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3"/>
      <c r="X80" s="533"/>
      <c r="Y80" s="533"/>
      <c r="Z80" s="533"/>
      <c r="AA80" s="533"/>
      <c r="AB80" s="533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BN80" s="309"/>
      <c r="BO80" s="309"/>
      <c r="BP80" s="309"/>
      <c r="BQ80" s="309"/>
      <c r="BR80" s="309"/>
      <c r="BS80" s="309"/>
      <c r="BT80" s="309"/>
      <c r="BU80" s="309"/>
      <c r="BV80" s="309"/>
      <c r="BW80" s="309"/>
      <c r="BX80" s="309"/>
      <c r="BY80" s="309"/>
      <c r="BZ80" s="309"/>
      <c r="CA80" s="309"/>
      <c r="CB80" s="309"/>
      <c r="CC80" s="309"/>
    </row>
    <row r="81" spans="2:81" s="310" customFormat="1" ht="12">
      <c r="B81" s="291" t="s">
        <v>374</v>
      </c>
      <c r="C81" s="291"/>
      <c r="D81" s="291" t="s">
        <v>375</v>
      </c>
      <c r="E81" s="291"/>
      <c r="F81" s="291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17">
        <v>0</v>
      </c>
      <c r="R81" s="517"/>
      <c r="S81" s="517"/>
      <c r="T81" s="518"/>
      <c r="V81" s="517">
        <v>0</v>
      </c>
      <c r="W81" s="517"/>
      <c r="X81" s="517"/>
      <c r="Y81" s="518"/>
      <c r="Z81" s="293"/>
      <c r="AA81" s="517">
        <v>0</v>
      </c>
      <c r="AB81" s="517"/>
      <c r="AC81" s="517"/>
      <c r="AD81" s="518"/>
      <c r="AE81" s="280"/>
      <c r="AF81" s="517">
        <v>0</v>
      </c>
      <c r="AG81" s="517"/>
      <c r="AH81" s="517"/>
      <c r="AI81" s="518"/>
      <c r="AJ81" s="315"/>
      <c r="AK81" s="560">
        <f>Q81+V81+AA81+AF81</f>
        <v>0</v>
      </c>
      <c r="AL81" s="561"/>
      <c r="AM81" s="561"/>
      <c r="AN81" s="562"/>
      <c r="AO81" s="279"/>
      <c r="AP81" s="279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81"/>
      <c r="BO81" s="313"/>
      <c r="BP81" s="551">
        <f>V81+AA81</f>
        <v>0</v>
      </c>
      <c r="BQ81" s="551"/>
      <c r="BR81" s="551"/>
      <c r="BS81" s="552"/>
      <c r="BT81" s="313"/>
      <c r="BU81" s="313"/>
      <c r="BV81" s="281"/>
      <c r="BW81" s="313"/>
      <c r="BX81" s="313"/>
      <c r="BY81" s="313"/>
      <c r="BZ81" s="313"/>
      <c r="CA81" s="313"/>
      <c r="CB81" s="313"/>
      <c r="CC81" s="313"/>
    </row>
    <row r="82" spans="1:81" s="308" customFormat="1" ht="4.5" customHeight="1">
      <c r="A82" s="533"/>
      <c r="B82" s="533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33"/>
      <c r="V82" s="533"/>
      <c r="W82" s="533"/>
      <c r="X82" s="533"/>
      <c r="Y82" s="533"/>
      <c r="Z82" s="533"/>
      <c r="AA82" s="533"/>
      <c r="AB82" s="533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BN82" s="309"/>
      <c r="BO82" s="309"/>
      <c r="BP82" s="309"/>
      <c r="BQ82" s="309"/>
      <c r="BR82" s="309"/>
      <c r="BS82" s="309"/>
      <c r="BT82" s="309"/>
      <c r="BU82" s="309"/>
      <c r="BV82" s="309"/>
      <c r="BW82" s="309"/>
      <c r="BX82" s="309"/>
      <c r="BY82" s="309"/>
      <c r="BZ82" s="309"/>
      <c r="CA82" s="309"/>
      <c r="CB82" s="309"/>
      <c r="CC82" s="309"/>
    </row>
    <row r="83" spans="2:81" s="310" customFormat="1" ht="12">
      <c r="B83" s="291" t="s">
        <v>374</v>
      </c>
      <c r="C83" s="291"/>
      <c r="D83" s="291" t="s">
        <v>375</v>
      </c>
      <c r="E83" s="291"/>
      <c r="F83" s="291"/>
      <c r="G83" s="559"/>
      <c r="H83" s="559"/>
      <c r="I83" s="559"/>
      <c r="J83" s="559"/>
      <c r="K83" s="559"/>
      <c r="L83" s="559"/>
      <c r="M83" s="559"/>
      <c r="N83" s="559"/>
      <c r="O83" s="559"/>
      <c r="P83" s="559"/>
      <c r="Q83" s="517">
        <v>0</v>
      </c>
      <c r="R83" s="517"/>
      <c r="S83" s="517"/>
      <c r="T83" s="518"/>
      <c r="V83" s="517">
        <v>0</v>
      </c>
      <c r="W83" s="517"/>
      <c r="X83" s="517"/>
      <c r="Y83" s="518"/>
      <c r="Z83" s="293"/>
      <c r="AA83" s="517">
        <v>0</v>
      </c>
      <c r="AB83" s="517"/>
      <c r="AC83" s="517"/>
      <c r="AD83" s="518"/>
      <c r="AE83" s="280"/>
      <c r="AF83" s="517">
        <v>0</v>
      </c>
      <c r="AG83" s="517"/>
      <c r="AH83" s="517"/>
      <c r="AI83" s="518"/>
      <c r="AJ83" s="315"/>
      <c r="AK83" s="560">
        <f>Q83+V83+AA83+AF83</f>
        <v>0</v>
      </c>
      <c r="AL83" s="561"/>
      <c r="AM83" s="561"/>
      <c r="AN83" s="562"/>
      <c r="AO83" s="279"/>
      <c r="AP83" s="279"/>
      <c r="AQ83" s="279"/>
      <c r="AR83" s="279"/>
      <c r="AS83" s="279"/>
      <c r="AT83" s="279"/>
      <c r="AU83" s="279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81"/>
      <c r="BO83" s="313"/>
      <c r="BP83" s="551">
        <f>V83+AA83</f>
        <v>0</v>
      </c>
      <c r="BQ83" s="551"/>
      <c r="BR83" s="551"/>
      <c r="BS83" s="552"/>
      <c r="BT83" s="313"/>
      <c r="BU83" s="313"/>
      <c r="BV83" s="281"/>
      <c r="BW83" s="313"/>
      <c r="BX83" s="313"/>
      <c r="BY83" s="313"/>
      <c r="BZ83" s="313"/>
      <c r="CA83" s="313"/>
      <c r="CB83" s="313"/>
      <c r="CC83" s="313"/>
    </row>
    <row r="84" spans="1:81" s="308" customFormat="1" ht="4.5" customHeight="1">
      <c r="A84" s="533"/>
      <c r="B84" s="533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BN84" s="309"/>
      <c r="BO84" s="309"/>
      <c r="BP84" s="309"/>
      <c r="BQ84" s="309"/>
      <c r="BR84" s="309"/>
      <c r="BS84" s="309"/>
      <c r="BT84" s="309"/>
      <c r="BU84" s="309"/>
      <c r="BV84" s="309"/>
      <c r="BW84" s="309"/>
      <c r="BX84" s="309"/>
      <c r="BY84" s="309"/>
      <c r="BZ84" s="309"/>
      <c r="CA84" s="309"/>
      <c r="CB84" s="309"/>
      <c r="CC84" s="309"/>
    </row>
    <row r="85" spans="2:81" s="310" customFormat="1" ht="12">
      <c r="B85" s="317" t="s">
        <v>388</v>
      </c>
      <c r="C85" s="317"/>
      <c r="D85" s="317"/>
      <c r="E85" s="317"/>
      <c r="F85" s="317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517">
        <v>0</v>
      </c>
      <c r="R85" s="517"/>
      <c r="S85" s="517"/>
      <c r="T85" s="518"/>
      <c r="V85" s="517">
        <v>0</v>
      </c>
      <c r="W85" s="517"/>
      <c r="X85" s="517"/>
      <c r="Y85" s="518"/>
      <c r="Z85" s="293"/>
      <c r="AA85" s="517">
        <v>0</v>
      </c>
      <c r="AB85" s="517"/>
      <c r="AC85" s="517"/>
      <c r="AD85" s="518"/>
      <c r="AE85" s="280"/>
      <c r="AF85" s="517">
        <v>0</v>
      </c>
      <c r="AG85" s="517"/>
      <c r="AH85" s="517"/>
      <c r="AI85" s="518"/>
      <c r="AJ85" s="315"/>
      <c r="AK85" s="560">
        <f>Q85+V85+AA85+AF85</f>
        <v>0</v>
      </c>
      <c r="AL85" s="561"/>
      <c r="AM85" s="561"/>
      <c r="AN85" s="562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81"/>
      <c r="BO85" s="313"/>
      <c r="BP85" s="551">
        <f>V85+AA85</f>
        <v>0</v>
      </c>
      <c r="BQ85" s="551"/>
      <c r="BR85" s="551"/>
      <c r="BS85" s="552"/>
      <c r="BT85" s="313"/>
      <c r="BU85" s="313"/>
      <c r="BV85" s="281"/>
      <c r="BW85" s="313"/>
      <c r="BX85" s="313"/>
      <c r="BY85" s="313"/>
      <c r="BZ85" s="313"/>
      <c r="CA85" s="313"/>
      <c r="CB85" s="313"/>
      <c r="CC85" s="313"/>
    </row>
    <row r="86" spans="66:81" s="308" customFormat="1" ht="4.5" customHeight="1">
      <c r="BN86" s="309"/>
      <c r="BO86" s="309"/>
      <c r="BP86" s="309"/>
      <c r="BQ86" s="309"/>
      <c r="BR86" s="309"/>
      <c r="BS86" s="309"/>
      <c r="BT86" s="309"/>
      <c r="BU86" s="309"/>
      <c r="BV86" s="309"/>
      <c r="BW86" s="309"/>
      <c r="BX86" s="309"/>
      <c r="BY86" s="309"/>
      <c r="BZ86" s="309"/>
      <c r="CA86" s="309"/>
      <c r="CB86" s="309"/>
      <c r="CC86" s="309"/>
    </row>
    <row r="87" spans="2:83" s="279" customFormat="1" ht="12.75" thickBot="1">
      <c r="B87" s="573" t="s">
        <v>389</v>
      </c>
      <c r="C87" s="574"/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5"/>
      <c r="Q87" s="570">
        <f>SUM(Q63:T86)</f>
        <v>0</v>
      </c>
      <c r="R87" s="571"/>
      <c r="S87" s="571"/>
      <c r="T87" s="572"/>
      <c r="U87" s="291"/>
      <c r="V87" s="576">
        <f>SUM(V63:Y86)</f>
        <v>0</v>
      </c>
      <c r="W87" s="571"/>
      <c r="X87" s="571"/>
      <c r="Y87" s="572"/>
      <c r="Z87" s="293"/>
      <c r="AA87" s="576">
        <f>SUM(AA63:AD86)</f>
        <v>0</v>
      </c>
      <c r="AB87" s="571"/>
      <c r="AC87" s="571"/>
      <c r="AD87" s="572"/>
      <c r="AE87" s="280"/>
      <c r="AF87" s="576">
        <f>SUM(AF63:AI86)</f>
        <v>0</v>
      </c>
      <c r="AG87" s="571"/>
      <c r="AH87" s="571"/>
      <c r="AI87" s="572"/>
      <c r="AJ87" s="315"/>
      <c r="AK87" s="530">
        <f>SUM(AK63:AN85)</f>
        <v>0</v>
      </c>
      <c r="AL87" s="531"/>
      <c r="AM87" s="531"/>
      <c r="AN87" s="532"/>
      <c r="BN87" s="281"/>
      <c r="BO87" s="281"/>
      <c r="BP87" s="557">
        <f>V87+AA87</f>
        <v>0</v>
      </c>
      <c r="BQ87" s="557"/>
      <c r="BR87" s="557"/>
      <c r="BS87" s="558"/>
      <c r="BT87" s="281"/>
      <c r="BU87" s="281"/>
      <c r="BV87" s="281"/>
      <c r="BW87" s="316"/>
      <c r="BX87" s="316"/>
      <c r="BY87" s="316"/>
      <c r="BZ87" s="316"/>
      <c r="CA87" s="316"/>
      <c r="CB87" s="316"/>
      <c r="CC87" s="281"/>
      <c r="CD87" s="283"/>
      <c r="CE87" s="283"/>
    </row>
    <row r="88" spans="1:81" s="294" customFormat="1" ht="12">
      <c r="A88" s="564"/>
      <c r="B88" s="564"/>
      <c r="C88" s="564"/>
      <c r="D88" s="564"/>
      <c r="E88" s="564"/>
      <c r="F88" s="564"/>
      <c r="G88" s="564"/>
      <c r="H88" s="564"/>
      <c r="I88" s="564"/>
      <c r="J88" s="564"/>
      <c r="K88" s="564"/>
      <c r="L88" s="564"/>
      <c r="M88" s="564"/>
      <c r="N88" s="564"/>
      <c r="O88" s="564"/>
      <c r="P88" s="564"/>
      <c r="Q88" s="564"/>
      <c r="R88" s="564"/>
      <c r="S88" s="564"/>
      <c r="T88" s="564"/>
      <c r="U88" s="564"/>
      <c r="V88" s="564"/>
      <c r="W88" s="564"/>
      <c r="X88" s="564"/>
      <c r="Y88" s="564"/>
      <c r="Z88" s="564"/>
      <c r="AA88" s="564"/>
      <c r="AB88" s="564"/>
      <c r="AC88" s="564"/>
      <c r="AD88" s="564"/>
      <c r="AE88" s="564"/>
      <c r="AF88" s="564"/>
      <c r="AG88" s="564"/>
      <c r="AH88" s="564"/>
      <c r="AI88" s="564"/>
      <c r="AJ88" s="564"/>
      <c r="AK88" s="564"/>
      <c r="AL88" s="564"/>
      <c r="AM88" s="564"/>
      <c r="AN88" s="564"/>
      <c r="AO88" s="564"/>
      <c r="AP88" s="564"/>
      <c r="AQ88" s="290"/>
      <c r="AR88" s="290"/>
      <c r="AS88" s="290"/>
      <c r="AT88" s="290"/>
      <c r="AU88" s="290"/>
      <c r="AV88" s="290"/>
      <c r="AW88" s="290"/>
      <c r="AX88" s="290"/>
      <c r="AY88" s="290"/>
      <c r="AZ88" s="290"/>
      <c r="BA88" s="290"/>
      <c r="BB88" s="290"/>
      <c r="BC88" s="290"/>
      <c r="BD88" s="290"/>
      <c r="BE88" s="290"/>
      <c r="BF88" s="290"/>
      <c r="BG88" s="290"/>
      <c r="BH88" s="290"/>
      <c r="BI88" s="290"/>
      <c r="BJ88" s="290"/>
      <c r="BK88" s="290"/>
      <c r="BL88" s="290"/>
      <c r="BN88" s="295"/>
      <c r="BO88" s="306"/>
      <c r="BP88" s="540" t="str">
        <f>IF((BP87=(SUM(BP63:BS86))),"Ok","Erreur")</f>
        <v>Ok</v>
      </c>
      <c r="BQ88" s="540"/>
      <c r="BR88" s="540"/>
      <c r="BS88" s="540"/>
      <c r="BT88" s="307"/>
      <c r="BU88" s="295"/>
      <c r="BV88" s="295"/>
      <c r="BW88" s="306"/>
      <c r="BX88" s="306"/>
      <c r="BY88" s="306"/>
      <c r="BZ88" s="306"/>
      <c r="CA88" s="307"/>
      <c r="CB88" s="307"/>
      <c r="CC88" s="295"/>
    </row>
    <row r="89" spans="2:81" s="310" customFormat="1" ht="12">
      <c r="B89" s="311" t="s">
        <v>390</v>
      </c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U89" s="312"/>
      <c r="BN89" s="313"/>
      <c r="BO89" s="313"/>
      <c r="BP89" s="313"/>
      <c r="BQ89" s="313"/>
      <c r="BR89" s="313"/>
      <c r="BS89" s="313"/>
      <c r="BT89" s="313"/>
      <c r="BU89" s="313"/>
      <c r="BV89" s="313"/>
      <c r="BW89" s="313"/>
      <c r="BX89" s="313"/>
      <c r="BY89" s="313"/>
      <c r="BZ89" s="313"/>
      <c r="CA89" s="313"/>
      <c r="CB89" s="313"/>
      <c r="CC89" s="313"/>
    </row>
    <row r="90" spans="1:81" s="308" customFormat="1" ht="4.5" customHeight="1">
      <c r="A90" s="533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  <c r="AA90" s="533"/>
      <c r="AB90" s="533"/>
      <c r="AC90" s="533"/>
      <c r="AD90" s="533"/>
      <c r="AE90" s="533"/>
      <c r="AF90" s="533"/>
      <c r="AG90" s="533"/>
      <c r="AH90" s="533"/>
      <c r="AI90" s="533"/>
      <c r="AJ90" s="533"/>
      <c r="AK90" s="533"/>
      <c r="AL90" s="533"/>
      <c r="AM90" s="533"/>
      <c r="AN90" s="533"/>
      <c r="AO90" s="533"/>
      <c r="AP90" s="533"/>
      <c r="BN90" s="309"/>
      <c r="BO90" s="309"/>
      <c r="BP90" s="309"/>
      <c r="BQ90" s="309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</row>
    <row r="91" spans="2:83" s="279" customFormat="1" ht="12">
      <c r="B91" s="314" t="s">
        <v>391</v>
      </c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517">
        <v>0</v>
      </c>
      <c r="R91" s="517"/>
      <c r="S91" s="517"/>
      <c r="T91" s="518"/>
      <c r="U91" s="314"/>
      <c r="V91" s="517">
        <v>0</v>
      </c>
      <c r="W91" s="517"/>
      <c r="X91" s="517"/>
      <c r="Y91" s="518"/>
      <c r="Z91" s="293"/>
      <c r="AA91" s="517">
        <v>0</v>
      </c>
      <c r="AB91" s="517"/>
      <c r="AC91" s="517"/>
      <c r="AD91" s="518"/>
      <c r="AE91" s="280"/>
      <c r="AF91" s="517">
        <v>0</v>
      </c>
      <c r="AG91" s="517"/>
      <c r="AH91" s="517"/>
      <c r="AI91" s="518"/>
      <c r="AJ91" s="315"/>
      <c r="AK91" s="560">
        <f>Q91+V91+AA91+AF91</f>
        <v>0</v>
      </c>
      <c r="AL91" s="561"/>
      <c r="AM91" s="561"/>
      <c r="AN91" s="562"/>
      <c r="BN91" s="281"/>
      <c r="BO91" s="281"/>
      <c r="BP91" s="551">
        <f>V91+AA91</f>
        <v>0</v>
      </c>
      <c r="BQ91" s="551"/>
      <c r="BR91" s="551"/>
      <c r="BS91" s="552"/>
      <c r="BT91" s="281"/>
      <c r="BU91" s="281"/>
      <c r="BV91" s="281"/>
      <c r="BW91" s="316"/>
      <c r="BX91" s="316"/>
      <c r="BY91" s="316"/>
      <c r="BZ91" s="316"/>
      <c r="CA91" s="316"/>
      <c r="CB91" s="316"/>
      <c r="CC91" s="281"/>
      <c r="CD91" s="283"/>
      <c r="CE91" s="283"/>
    </row>
    <row r="92" spans="1:81" s="308" customFormat="1" ht="4.5" customHeight="1">
      <c r="A92" s="533"/>
      <c r="B92" s="533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3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533"/>
      <c r="AC92" s="533"/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BN92" s="309"/>
      <c r="BO92" s="309"/>
      <c r="BP92" s="309"/>
      <c r="BQ92" s="309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</row>
    <row r="93" spans="2:83" s="279" customFormat="1" ht="12">
      <c r="B93" s="314" t="s">
        <v>392</v>
      </c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517">
        <v>0</v>
      </c>
      <c r="R93" s="517"/>
      <c r="S93" s="517"/>
      <c r="T93" s="518"/>
      <c r="U93" s="314"/>
      <c r="V93" s="517">
        <v>0</v>
      </c>
      <c r="W93" s="517"/>
      <c r="X93" s="517"/>
      <c r="Y93" s="518"/>
      <c r="Z93" s="293"/>
      <c r="AA93" s="517">
        <v>0</v>
      </c>
      <c r="AB93" s="517"/>
      <c r="AC93" s="517"/>
      <c r="AD93" s="518"/>
      <c r="AE93" s="280"/>
      <c r="AF93" s="517">
        <v>0</v>
      </c>
      <c r="AG93" s="517"/>
      <c r="AH93" s="517"/>
      <c r="AI93" s="518"/>
      <c r="AJ93" s="315"/>
      <c r="AK93" s="560">
        <f>Q93+V93+AA93+AF93</f>
        <v>0</v>
      </c>
      <c r="AL93" s="561"/>
      <c r="AM93" s="561"/>
      <c r="AN93" s="562"/>
      <c r="BN93" s="281"/>
      <c r="BO93" s="281"/>
      <c r="BP93" s="551">
        <f>V93+AA93</f>
        <v>0</v>
      </c>
      <c r="BQ93" s="551"/>
      <c r="BR93" s="551"/>
      <c r="BS93" s="552"/>
      <c r="BT93" s="281"/>
      <c r="BU93" s="281"/>
      <c r="BV93" s="281"/>
      <c r="BW93" s="316"/>
      <c r="BX93" s="316"/>
      <c r="BY93" s="316"/>
      <c r="BZ93" s="316"/>
      <c r="CA93" s="316"/>
      <c r="CB93" s="316"/>
      <c r="CC93" s="281"/>
      <c r="CD93" s="283"/>
      <c r="CE93" s="283"/>
    </row>
    <row r="94" spans="1:81" s="308" customFormat="1" ht="4.5" customHeight="1">
      <c r="A94" s="533"/>
      <c r="B94" s="533"/>
      <c r="C94" s="533"/>
      <c r="D94" s="533"/>
      <c r="E94" s="533"/>
      <c r="F94" s="533"/>
      <c r="G94" s="533"/>
      <c r="H94" s="533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BN94" s="309"/>
      <c r="BO94" s="309"/>
      <c r="BP94" s="309"/>
      <c r="BQ94" s="309"/>
      <c r="BR94" s="309"/>
      <c r="BS94" s="309"/>
      <c r="BT94" s="309"/>
      <c r="BU94" s="309"/>
      <c r="BV94" s="309"/>
      <c r="BW94" s="309"/>
      <c r="BX94" s="309"/>
      <c r="BY94" s="309"/>
      <c r="BZ94" s="309"/>
      <c r="CA94" s="309"/>
      <c r="CB94" s="309"/>
      <c r="CC94" s="309"/>
    </row>
    <row r="95" spans="2:83" s="279" customFormat="1" ht="12">
      <c r="B95" s="314" t="s">
        <v>393</v>
      </c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517">
        <v>0</v>
      </c>
      <c r="R95" s="517"/>
      <c r="S95" s="517"/>
      <c r="T95" s="518"/>
      <c r="U95" s="314"/>
      <c r="V95" s="517">
        <v>0</v>
      </c>
      <c r="W95" s="517"/>
      <c r="X95" s="517"/>
      <c r="Y95" s="518"/>
      <c r="Z95" s="293"/>
      <c r="AA95" s="517">
        <v>0</v>
      </c>
      <c r="AB95" s="517"/>
      <c r="AC95" s="517"/>
      <c r="AD95" s="518"/>
      <c r="AE95" s="280"/>
      <c r="AF95" s="517">
        <v>0</v>
      </c>
      <c r="AG95" s="517"/>
      <c r="AH95" s="517"/>
      <c r="AI95" s="518"/>
      <c r="AJ95" s="315"/>
      <c r="AK95" s="560">
        <f>Q95+V95+AA95+AF95</f>
        <v>0</v>
      </c>
      <c r="AL95" s="561"/>
      <c r="AM95" s="561"/>
      <c r="AN95" s="562"/>
      <c r="BN95" s="281"/>
      <c r="BO95" s="281"/>
      <c r="BP95" s="551">
        <f>V95+AA95</f>
        <v>0</v>
      </c>
      <c r="BQ95" s="551"/>
      <c r="BR95" s="551"/>
      <c r="BS95" s="552"/>
      <c r="BT95" s="281"/>
      <c r="BU95" s="281"/>
      <c r="BV95" s="281"/>
      <c r="BW95" s="316"/>
      <c r="BX95" s="316"/>
      <c r="BY95" s="316"/>
      <c r="BZ95" s="316"/>
      <c r="CA95" s="316"/>
      <c r="CB95" s="316"/>
      <c r="CC95" s="281"/>
      <c r="CD95" s="283"/>
      <c r="CE95" s="283"/>
    </row>
    <row r="96" spans="1:81" s="308" customFormat="1" ht="4.5" customHeight="1">
      <c r="A96" s="533"/>
      <c r="B96" s="533"/>
      <c r="C96" s="533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BN96" s="309"/>
      <c r="BO96" s="309"/>
      <c r="BP96" s="309"/>
      <c r="BQ96" s="309"/>
      <c r="BR96" s="309"/>
      <c r="BS96" s="309"/>
      <c r="BT96" s="309"/>
      <c r="BU96" s="309"/>
      <c r="BV96" s="309"/>
      <c r="BW96" s="309"/>
      <c r="BX96" s="309"/>
      <c r="BY96" s="309"/>
      <c r="BZ96" s="309"/>
      <c r="CA96" s="309"/>
      <c r="CB96" s="309"/>
      <c r="CC96" s="309"/>
    </row>
    <row r="97" spans="2:81" s="310" customFormat="1" ht="12">
      <c r="B97" s="291" t="s">
        <v>374</v>
      </c>
      <c r="C97" s="291"/>
      <c r="D97" s="291" t="s">
        <v>375</v>
      </c>
      <c r="E97" s="291"/>
      <c r="F97" s="291"/>
      <c r="G97" s="559"/>
      <c r="H97" s="559"/>
      <c r="I97" s="559"/>
      <c r="J97" s="559"/>
      <c r="K97" s="559"/>
      <c r="L97" s="559"/>
      <c r="M97" s="559"/>
      <c r="N97" s="559"/>
      <c r="O97" s="559"/>
      <c r="P97" s="559"/>
      <c r="Q97" s="517">
        <v>0</v>
      </c>
      <c r="R97" s="517"/>
      <c r="S97" s="517"/>
      <c r="T97" s="518"/>
      <c r="V97" s="517">
        <v>0</v>
      </c>
      <c r="W97" s="517"/>
      <c r="X97" s="517"/>
      <c r="Y97" s="518"/>
      <c r="Z97" s="293"/>
      <c r="AA97" s="517">
        <v>0</v>
      </c>
      <c r="AB97" s="517"/>
      <c r="AC97" s="517"/>
      <c r="AD97" s="518"/>
      <c r="AE97" s="280"/>
      <c r="AF97" s="517">
        <v>0</v>
      </c>
      <c r="AG97" s="517"/>
      <c r="AH97" s="517"/>
      <c r="AI97" s="518"/>
      <c r="AJ97" s="315"/>
      <c r="AK97" s="560">
        <f>Q97+V97+AA97+AF97</f>
        <v>0</v>
      </c>
      <c r="AL97" s="561"/>
      <c r="AM97" s="561"/>
      <c r="AN97" s="562"/>
      <c r="AO97" s="279"/>
      <c r="AP97" s="279"/>
      <c r="AQ97" s="279"/>
      <c r="AR97" s="279"/>
      <c r="AS97" s="279"/>
      <c r="AT97" s="279"/>
      <c r="AU97" s="279"/>
      <c r="AV97" s="279"/>
      <c r="AW97" s="279"/>
      <c r="AX97" s="279"/>
      <c r="AY97" s="279"/>
      <c r="AZ97" s="279"/>
      <c r="BA97" s="279"/>
      <c r="BB97" s="279"/>
      <c r="BC97" s="279"/>
      <c r="BD97" s="279"/>
      <c r="BE97" s="279"/>
      <c r="BF97" s="279"/>
      <c r="BG97" s="279"/>
      <c r="BH97" s="279"/>
      <c r="BI97" s="279"/>
      <c r="BJ97" s="279"/>
      <c r="BK97" s="279"/>
      <c r="BL97" s="279"/>
      <c r="BM97" s="279"/>
      <c r="BN97" s="281"/>
      <c r="BO97" s="313"/>
      <c r="BP97" s="551">
        <f>V97+AA97</f>
        <v>0</v>
      </c>
      <c r="BQ97" s="551"/>
      <c r="BR97" s="551"/>
      <c r="BS97" s="552"/>
      <c r="BT97" s="313"/>
      <c r="BU97" s="313"/>
      <c r="BV97" s="281"/>
      <c r="BW97" s="313"/>
      <c r="BX97" s="313"/>
      <c r="BY97" s="313"/>
      <c r="BZ97" s="313"/>
      <c r="CA97" s="313"/>
      <c r="CB97" s="313"/>
      <c r="CC97" s="313"/>
    </row>
    <row r="98" spans="1:81" s="308" customFormat="1" ht="4.5" customHeight="1">
      <c r="A98" s="533"/>
      <c r="B98" s="533"/>
      <c r="C98" s="533"/>
      <c r="D98" s="533"/>
      <c r="E98" s="533"/>
      <c r="F98" s="533"/>
      <c r="G98" s="533"/>
      <c r="H98" s="533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33"/>
      <c r="V98" s="533"/>
      <c r="W98" s="533"/>
      <c r="X98" s="533"/>
      <c r="Y98" s="533"/>
      <c r="Z98" s="533"/>
      <c r="AA98" s="533"/>
      <c r="AB98" s="533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BN98" s="309"/>
      <c r="BO98" s="309"/>
      <c r="BP98" s="309"/>
      <c r="BQ98" s="309"/>
      <c r="BR98" s="309"/>
      <c r="BS98" s="309"/>
      <c r="BT98" s="309"/>
      <c r="BU98" s="309"/>
      <c r="BV98" s="309"/>
      <c r="BW98" s="309"/>
      <c r="BX98" s="309"/>
      <c r="BY98" s="309"/>
      <c r="BZ98" s="309"/>
      <c r="CA98" s="309"/>
      <c r="CB98" s="309"/>
      <c r="CC98" s="309"/>
    </row>
    <row r="99" spans="2:81" s="310" customFormat="1" ht="12">
      <c r="B99" s="291" t="s">
        <v>374</v>
      </c>
      <c r="C99" s="291"/>
      <c r="D99" s="291" t="s">
        <v>375</v>
      </c>
      <c r="E99" s="291"/>
      <c r="F99" s="291"/>
      <c r="G99" s="559"/>
      <c r="H99" s="559"/>
      <c r="I99" s="559"/>
      <c r="J99" s="559"/>
      <c r="K99" s="559"/>
      <c r="L99" s="559"/>
      <c r="M99" s="559"/>
      <c r="N99" s="559"/>
      <c r="O99" s="559"/>
      <c r="P99" s="559"/>
      <c r="Q99" s="517">
        <v>0</v>
      </c>
      <c r="R99" s="517"/>
      <c r="S99" s="517"/>
      <c r="T99" s="518"/>
      <c r="V99" s="517">
        <v>0</v>
      </c>
      <c r="W99" s="517"/>
      <c r="X99" s="517"/>
      <c r="Y99" s="518"/>
      <c r="Z99" s="293"/>
      <c r="AA99" s="517">
        <v>0</v>
      </c>
      <c r="AB99" s="517"/>
      <c r="AC99" s="517"/>
      <c r="AD99" s="518"/>
      <c r="AE99" s="280"/>
      <c r="AF99" s="517">
        <v>0</v>
      </c>
      <c r="AG99" s="517"/>
      <c r="AH99" s="517"/>
      <c r="AI99" s="518"/>
      <c r="AJ99" s="315"/>
      <c r="AK99" s="560">
        <f>Q99+V99+AA99+AF99</f>
        <v>0</v>
      </c>
      <c r="AL99" s="561"/>
      <c r="AM99" s="561"/>
      <c r="AN99" s="562"/>
      <c r="AO99" s="279"/>
      <c r="AP99" s="279"/>
      <c r="AQ99" s="279"/>
      <c r="AR99" s="279"/>
      <c r="AS99" s="279"/>
      <c r="AT99" s="279"/>
      <c r="AU99" s="279"/>
      <c r="AV99" s="279"/>
      <c r="AW99" s="279"/>
      <c r="AX99" s="279"/>
      <c r="AY99" s="279"/>
      <c r="AZ99" s="279"/>
      <c r="BA99" s="279"/>
      <c r="BB99" s="279"/>
      <c r="BC99" s="279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81"/>
      <c r="BO99" s="313"/>
      <c r="BP99" s="551">
        <f>V99+AA99</f>
        <v>0</v>
      </c>
      <c r="BQ99" s="551"/>
      <c r="BR99" s="551"/>
      <c r="BS99" s="552"/>
      <c r="BT99" s="313"/>
      <c r="BU99" s="313"/>
      <c r="BV99" s="281"/>
      <c r="BW99" s="313"/>
      <c r="BX99" s="313"/>
      <c r="BY99" s="313"/>
      <c r="BZ99" s="313"/>
      <c r="CA99" s="313"/>
      <c r="CB99" s="313"/>
      <c r="CC99" s="313"/>
    </row>
    <row r="100" spans="1:81" s="308" customFormat="1" ht="4.5" customHeight="1">
      <c r="A100" s="533"/>
      <c r="B100" s="533"/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BN100" s="309"/>
      <c r="BO100" s="309"/>
      <c r="BP100" s="309"/>
      <c r="BQ100" s="309"/>
      <c r="BR100" s="309"/>
      <c r="BS100" s="309"/>
      <c r="BT100" s="309"/>
      <c r="BU100" s="309"/>
      <c r="BV100" s="309"/>
      <c r="BW100" s="309"/>
      <c r="BX100" s="309"/>
      <c r="BY100" s="309"/>
      <c r="BZ100" s="309"/>
      <c r="CA100" s="309"/>
      <c r="CB100" s="309"/>
      <c r="CC100" s="309"/>
    </row>
    <row r="101" spans="2:81" s="310" customFormat="1" ht="12">
      <c r="B101" s="291" t="s">
        <v>374</v>
      </c>
      <c r="C101" s="291"/>
      <c r="D101" s="291" t="s">
        <v>375</v>
      </c>
      <c r="E101" s="291"/>
      <c r="F101" s="291"/>
      <c r="G101" s="559"/>
      <c r="H101" s="559"/>
      <c r="I101" s="559"/>
      <c r="J101" s="559"/>
      <c r="K101" s="559"/>
      <c r="L101" s="559"/>
      <c r="M101" s="559"/>
      <c r="N101" s="559"/>
      <c r="O101" s="559"/>
      <c r="P101" s="559"/>
      <c r="Q101" s="517">
        <v>0</v>
      </c>
      <c r="R101" s="517"/>
      <c r="S101" s="517"/>
      <c r="T101" s="518"/>
      <c r="V101" s="517">
        <v>0</v>
      </c>
      <c r="W101" s="517"/>
      <c r="X101" s="517"/>
      <c r="Y101" s="518"/>
      <c r="Z101" s="293"/>
      <c r="AA101" s="517">
        <v>0</v>
      </c>
      <c r="AB101" s="517"/>
      <c r="AC101" s="517"/>
      <c r="AD101" s="518"/>
      <c r="AE101" s="280"/>
      <c r="AF101" s="517">
        <v>0</v>
      </c>
      <c r="AG101" s="517"/>
      <c r="AH101" s="517"/>
      <c r="AI101" s="518"/>
      <c r="AJ101" s="315"/>
      <c r="AK101" s="560">
        <f>Q101+V101+AA101+AF101</f>
        <v>0</v>
      </c>
      <c r="AL101" s="561"/>
      <c r="AM101" s="561"/>
      <c r="AN101" s="562"/>
      <c r="AO101" s="279"/>
      <c r="AP101" s="279"/>
      <c r="AQ101" s="279"/>
      <c r="AR101" s="279"/>
      <c r="AS101" s="279"/>
      <c r="AT101" s="279"/>
      <c r="AU101" s="279"/>
      <c r="AV101" s="279"/>
      <c r="AW101" s="279"/>
      <c r="AX101" s="279"/>
      <c r="AY101" s="279"/>
      <c r="AZ101" s="279"/>
      <c r="BA101" s="279"/>
      <c r="BB101" s="279"/>
      <c r="BC101" s="279"/>
      <c r="BD101" s="279"/>
      <c r="BE101" s="279"/>
      <c r="BF101" s="279"/>
      <c r="BG101" s="279"/>
      <c r="BH101" s="279"/>
      <c r="BI101" s="279"/>
      <c r="BJ101" s="279"/>
      <c r="BK101" s="279"/>
      <c r="BL101" s="279"/>
      <c r="BM101" s="279"/>
      <c r="BN101" s="281"/>
      <c r="BO101" s="313"/>
      <c r="BP101" s="551">
        <f>V101+AA101</f>
        <v>0</v>
      </c>
      <c r="BQ101" s="551"/>
      <c r="BR101" s="551"/>
      <c r="BS101" s="552"/>
      <c r="BT101" s="313"/>
      <c r="BU101" s="313"/>
      <c r="BV101" s="281"/>
      <c r="BW101" s="313"/>
      <c r="BX101" s="313"/>
      <c r="BY101" s="313"/>
      <c r="BZ101" s="313"/>
      <c r="CA101" s="313"/>
      <c r="CB101" s="313"/>
      <c r="CC101" s="313"/>
    </row>
    <row r="102" spans="1:81" s="308" customFormat="1" ht="4.5" customHeight="1">
      <c r="A102" s="533"/>
      <c r="B102" s="533"/>
      <c r="C102" s="533"/>
      <c r="D102" s="533"/>
      <c r="E102" s="533"/>
      <c r="F102" s="533"/>
      <c r="G102" s="533"/>
      <c r="H102" s="533"/>
      <c r="I102" s="533"/>
      <c r="J102" s="533"/>
      <c r="K102" s="533"/>
      <c r="L102" s="533"/>
      <c r="M102" s="533"/>
      <c r="N102" s="533"/>
      <c r="O102" s="533"/>
      <c r="P102" s="533"/>
      <c r="Q102" s="533"/>
      <c r="R102" s="533"/>
      <c r="S102" s="533"/>
      <c r="T102" s="533"/>
      <c r="U102" s="533"/>
      <c r="V102" s="533"/>
      <c r="W102" s="533"/>
      <c r="X102" s="533"/>
      <c r="Y102" s="533"/>
      <c r="Z102" s="533"/>
      <c r="AA102" s="533"/>
      <c r="AB102" s="533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BN102" s="309"/>
      <c r="BO102" s="309"/>
      <c r="BP102" s="309"/>
      <c r="BQ102" s="309"/>
      <c r="BR102" s="309"/>
      <c r="BS102" s="309"/>
      <c r="BT102" s="309"/>
      <c r="BU102" s="309"/>
      <c r="BV102" s="309"/>
      <c r="BW102" s="309"/>
      <c r="BX102" s="309"/>
      <c r="BY102" s="309"/>
      <c r="BZ102" s="309"/>
      <c r="CA102" s="309"/>
      <c r="CB102" s="309"/>
      <c r="CC102" s="309"/>
    </row>
    <row r="103" spans="2:81" s="310" customFormat="1" ht="12">
      <c r="B103" s="317" t="s">
        <v>394</v>
      </c>
      <c r="C103" s="317"/>
      <c r="D103" s="317"/>
      <c r="E103" s="317"/>
      <c r="F103" s="317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517">
        <v>0</v>
      </c>
      <c r="R103" s="517"/>
      <c r="S103" s="517"/>
      <c r="T103" s="518"/>
      <c r="V103" s="517">
        <v>0</v>
      </c>
      <c r="W103" s="517"/>
      <c r="X103" s="517"/>
      <c r="Y103" s="518"/>
      <c r="Z103" s="293"/>
      <c r="AA103" s="517">
        <v>0</v>
      </c>
      <c r="AB103" s="517"/>
      <c r="AC103" s="517"/>
      <c r="AD103" s="518"/>
      <c r="AE103" s="280"/>
      <c r="AF103" s="517">
        <v>0</v>
      </c>
      <c r="AG103" s="517"/>
      <c r="AH103" s="517"/>
      <c r="AI103" s="518"/>
      <c r="AJ103" s="315"/>
      <c r="AK103" s="560">
        <f>Q103+V103+AA103+AF103</f>
        <v>0</v>
      </c>
      <c r="AL103" s="561"/>
      <c r="AM103" s="561"/>
      <c r="AN103" s="562"/>
      <c r="AO103" s="279"/>
      <c r="AP103" s="279"/>
      <c r="AQ103" s="279"/>
      <c r="AR103" s="279"/>
      <c r="AS103" s="279"/>
      <c r="AT103" s="279"/>
      <c r="AU103" s="279"/>
      <c r="AV103" s="279"/>
      <c r="AW103" s="279"/>
      <c r="AX103" s="279"/>
      <c r="AY103" s="279"/>
      <c r="AZ103" s="279"/>
      <c r="BA103" s="279"/>
      <c r="BB103" s="279"/>
      <c r="BC103" s="279"/>
      <c r="BD103" s="279"/>
      <c r="BE103" s="279"/>
      <c r="BF103" s="279"/>
      <c r="BG103" s="279"/>
      <c r="BH103" s="279"/>
      <c r="BI103" s="279"/>
      <c r="BJ103" s="279"/>
      <c r="BK103" s="279"/>
      <c r="BL103" s="279"/>
      <c r="BM103" s="279"/>
      <c r="BN103" s="281"/>
      <c r="BO103" s="313"/>
      <c r="BP103" s="551">
        <f>V103+AA103</f>
        <v>0</v>
      </c>
      <c r="BQ103" s="551"/>
      <c r="BR103" s="551"/>
      <c r="BS103" s="552"/>
      <c r="BT103" s="313"/>
      <c r="BU103" s="313"/>
      <c r="BV103" s="281"/>
      <c r="BW103" s="313"/>
      <c r="BX103" s="313"/>
      <c r="BY103" s="313"/>
      <c r="BZ103" s="313"/>
      <c r="CA103" s="313"/>
      <c r="CB103" s="313"/>
      <c r="CC103" s="313"/>
    </row>
    <row r="104" spans="1:81" s="308" customFormat="1" ht="4.5" customHeight="1">
      <c r="A104" s="533"/>
      <c r="B104" s="533"/>
      <c r="C104" s="533"/>
      <c r="D104" s="533"/>
      <c r="E104" s="533"/>
      <c r="F104" s="533"/>
      <c r="G104" s="533"/>
      <c r="H104" s="533"/>
      <c r="I104" s="533"/>
      <c r="J104" s="533"/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  <c r="U104" s="533"/>
      <c r="V104" s="533"/>
      <c r="W104" s="533"/>
      <c r="X104" s="533"/>
      <c r="Y104" s="533"/>
      <c r="Z104" s="533"/>
      <c r="AA104" s="533"/>
      <c r="AB104" s="533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BN104" s="309"/>
      <c r="BO104" s="309"/>
      <c r="BP104" s="309"/>
      <c r="BQ104" s="309"/>
      <c r="BR104" s="309"/>
      <c r="BS104" s="309"/>
      <c r="BT104" s="309"/>
      <c r="BU104" s="309"/>
      <c r="BV104" s="309"/>
      <c r="BW104" s="309"/>
      <c r="BX104" s="309"/>
      <c r="BY104" s="309"/>
      <c r="BZ104" s="309"/>
      <c r="CA104" s="309"/>
      <c r="CB104" s="309"/>
      <c r="CC104" s="309"/>
    </row>
    <row r="105" spans="2:83" s="279" customFormat="1" ht="12.75" thickBot="1">
      <c r="B105" s="573" t="s">
        <v>395</v>
      </c>
      <c r="C105" s="574"/>
      <c r="D105" s="574"/>
      <c r="E105" s="574"/>
      <c r="F105" s="574"/>
      <c r="G105" s="574"/>
      <c r="H105" s="574"/>
      <c r="I105" s="574"/>
      <c r="J105" s="574"/>
      <c r="K105" s="574"/>
      <c r="L105" s="574"/>
      <c r="M105" s="574"/>
      <c r="N105" s="574"/>
      <c r="O105" s="574"/>
      <c r="P105" s="575"/>
      <c r="Q105" s="570">
        <f>SUM(Q91:T104)</f>
        <v>0</v>
      </c>
      <c r="R105" s="571"/>
      <c r="S105" s="571"/>
      <c r="T105" s="572"/>
      <c r="U105" s="291"/>
      <c r="V105" s="576">
        <f>SUM(V91:Y104)</f>
        <v>0</v>
      </c>
      <c r="W105" s="571"/>
      <c r="X105" s="571"/>
      <c r="Y105" s="572"/>
      <c r="Z105" s="293"/>
      <c r="AA105" s="576">
        <f>SUM(AA91:AD104)</f>
        <v>0</v>
      </c>
      <c r="AB105" s="571"/>
      <c r="AC105" s="571"/>
      <c r="AD105" s="572"/>
      <c r="AE105" s="280"/>
      <c r="AF105" s="576">
        <f>SUM(AF91:AI104)</f>
        <v>0</v>
      </c>
      <c r="AG105" s="571"/>
      <c r="AH105" s="571"/>
      <c r="AI105" s="572"/>
      <c r="AJ105" s="315"/>
      <c r="AK105" s="530">
        <f>SUM(AK91:AN103)</f>
        <v>0</v>
      </c>
      <c r="AL105" s="531"/>
      <c r="AM105" s="531"/>
      <c r="AN105" s="532"/>
      <c r="BN105" s="281"/>
      <c r="BO105" s="281"/>
      <c r="BP105" s="557">
        <f>V105+AA105</f>
        <v>0</v>
      </c>
      <c r="BQ105" s="557"/>
      <c r="BR105" s="557"/>
      <c r="BS105" s="558"/>
      <c r="BT105" s="568"/>
      <c r="BU105" s="569"/>
      <c r="BV105" s="569"/>
      <c r="BW105" s="569"/>
      <c r="BX105" s="316"/>
      <c r="BY105" s="316"/>
      <c r="BZ105" s="316"/>
      <c r="CA105" s="316"/>
      <c r="CB105" s="316"/>
      <c r="CC105" s="281"/>
      <c r="CD105" s="283"/>
      <c r="CE105" s="283"/>
    </row>
    <row r="106" spans="1:81" s="294" customFormat="1" ht="12">
      <c r="A106" s="564"/>
      <c r="B106" s="564"/>
      <c r="C106" s="564"/>
      <c r="D106" s="564"/>
      <c r="E106" s="564"/>
      <c r="F106" s="564"/>
      <c r="G106" s="564"/>
      <c r="H106" s="564"/>
      <c r="I106" s="564"/>
      <c r="J106" s="564"/>
      <c r="K106" s="564"/>
      <c r="L106" s="564"/>
      <c r="M106" s="564"/>
      <c r="N106" s="564"/>
      <c r="O106" s="564"/>
      <c r="P106" s="564"/>
      <c r="Q106" s="564"/>
      <c r="R106" s="564"/>
      <c r="S106" s="564"/>
      <c r="T106" s="564"/>
      <c r="U106" s="564"/>
      <c r="V106" s="564"/>
      <c r="W106" s="564"/>
      <c r="X106" s="564"/>
      <c r="Y106" s="564"/>
      <c r="Z106" s="564"/>
      <c r="AA106" s="564"/>
      <c r="AB106" s="564"/>
      <c r="AC106" s="564"/>
      <c r="AD106" s="564"/>
      <c r="AE106" s="564"/>
      <c r="AF106" s="564"/>
      <c r="AG106" s="564"/>
      <c r="AH106" s="564"/>
      <c r="AI106" s="564"/>
      <c r="AJ106" s="564"/>
      <c r="AK106" s="564"/>
      <c r="AL106" s="564"/>
      <c r="AM106" s="564"/>
      <c r="AN106" s="564"/>
      <c r="AO106" s="564"/>
      <c r="AP106" s="564"/>
      <c r="AQ106" s="290"/>
      <c r="AR106" s="290"/>
      <c r="AS106" s="290"/>
      <c r="AT106" s="290"/>
      <c r="AU106" s="290"/>
      <c r="AV106" s="290"/>
      <c r="AW106" s="290"/>
      <c r="AX106" s="290"/>
      <c r="AY106" s="290"/>
      <c r="AZ106" s="290"/>
      <c r="BA106" s="290"/>
      <c r="BB106" s="290"/>
      <c r="BC106" s="290"/>
      <c r="BD106" s="290"/>
      <c r="BE106" s="290"/>
      <c r="BF106" s="290"/>
      <c r="BG106" s="290"/>
      <c r="BH106" s="290"/>
      <c r="BI106" s="290"/>
      <c r="BJ106" s="290"/>
      <c r="BK106" s="290"/>
      <c r="BL106" s="290"/>
      <c r="BN106" s="295"/>
      <c r="BO106" s="295"/>
      <c r="BP106" s="569"/>
      <c r="BQ106" s="569"/>
      <c r="BR106" s="569"/>
      <c r="BS106" s="569"/>
      <c r="BT106" s="295"/>
      <c r="BU106" s="295"/>
      <c r="BV106" s="295"/>
      <c r="BW106" s="321"/>
      <c r="BX106" s="321"/>
      <c r="BY106" s="321"/>
      <c r="BZ106" s="321"/>
      <c r="CA106" s="321"/>
      <c r="CB106" s="321"/>
      <c r="CC106" s="295"/>
    </row>
    <row r="107" spans="2:83" s="279" customFormat="1" ht="15" customHeight="1" thickBot="1">
      <c r="B107" s="553" t="s">
        <v>396</v>
      </c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5"/>
      <c r="Q107" s="522">
        <f>Q59+Q87+Q105</f>
        <v>0</v>
      </c>
      <c r="R107" s="523"/>
      <c r="S107" s="523"/>
      <c r="T107" s="524"/>
      <c r="U107" s="291"/>
      <c r="V107" s="556">
        <f>V59+V87+V105</f>
        <v>0</v>
      </c>
      <c r="W107" s="523"/>
      <c r="X107" s="523"/>
      <c r="Y107" s="524"/>
      <c r="Z107" s="293"/>
      <c r="AA107" s="556">
        <f>AA59+AA87+AA105</f>
        <v>0</v>
      </c>
      <c r="AB107" s="523"/>
      <c r="AC107" s="523"/>
      <c r="AD107" s="524"/>
      <c r="AE107" s="322"/>
      <c r="AF107" s="556">
        <f>AF59+AF87+AF105</f>
        <v>0</v>
      </c>
      <c r="AG107" s="523"/>
      <c r="AH107" s="523"/>
      <c r="AI107" s="524"/>
      <c r="AJ107" s="323"/>
      <c r="AK107" s="530">
        <f>AK59+AK87+AK105</f>
        <v>0</v>
      </c>
      <c r="AL107" s="531"/>
      <c r="AM107" s="531"/>
      <c r="AN107" s="532"/>
      <c r="BN107" s="281"/>
      <c r="BO107" s="319"/>
      <c r="BP107" s="557">
        <f>V107+AA107</f>
        <v>0</v>
      </c>
      <c r="BQ107" s="557"/>
      <c r="BR107" s="557"/>
      <c r="BS107" s="558"/>
      <c r="BT107" s="307"/>
      <c r="BU107" s="324"/>
      <c r="BV107" s="281"/>
      <c r="BW107" s="316"/>
      <c r="BX107" s="316"/>
      <c r="BY107" s="316"/>
      <c r="BZ107" s="316"/>
      <c r="CA107" s="316"/>
      <c r="CB107" s="316"/>
      <c r="CC107" s="281"/>
      <c r="CD107" s="283"/>
      <c r="CE107" s="283"/>
    </row>
    <row r="108" spans="1:81" s="294" customFormat="1" ht="12.75" customHeight="1">
      <c r="A108" s="564"/>
      <c r="B108" s="564"/>
      <c r="C108" s="564"/>
      <c r="D108" s="564"/>
      <c r="E108" s="564"/>
      <c r="F108" s="564"/>
      <c r="G108" s="564"/>
      <c r="H108" s="564"/>
      <c r="I108" s="564"/>
      <c r="J108" s="564"/>
      <c r="K108" s="564"/>
      <c r="L108" s="564"/>
      <c r="M108" s="564"/>
      <c r="N108" s="564"/>
      <c r="O108" s="564"/>
      <c r="P108" s="564"/>
      <c r="Q108" s="564"/>
      <c r="R108" s="564"/>
      <c r="S108" s="564"/>
      <c r="T108" s="564"/>
      <c r="U108" s="564"/>
      <c r="V108" s="564"/>
      <c r="W108" s="564"/>
      <c r="X108" s="564"/>
      <c r="Y108" s="564"/>
      <c r="Z108" s="564"/>
      <c r="AA108" s="564"/>
      <c r="AB108" s="564"/>
      <c r="AC108" s="564"/>
      <c r="AD108" s="564"/>
      <c r="AE108" s="564"/>
      <c r="AF108" s="564"/>
      <c r="AG108" s="564"/>
      <c r="AH108" s="564"/>
      <c r="AI108" s="564"/>
      <c r="AJ108" s="564"/>
      <c r="AK108" s="564"/>
      <c r="AL108" s="564"/>
      <c r="AM108" s="564"/>
      <c r="AN108" s="564"/>
      <c r="AO108" s="564"/>
      <c r="AP108" s="564"/>
      <c r="AQ108" s="290"/>
      <c r="AR108" s="290"/>
      <c r="AS108" s="290"/>
      <c r="AT108" s="290"/>
      <c r="AU108" s="290"/>
      <c r="AV108" s="290"/>
      <c r="AW108" s="290"/>
      <c r="AX108" s="290"/>
      <c r="AY108" s="290"/>
      <c r="AZ108" s="290"/>
      <c r="BA108" s="290"/>
      <c r="BB108" s="290"/>
      <c r="BC108" s="290"/>
      <c r="BD108" s="290"/>
      <c r="BE108" s="290"/>
      <c r="BF108" s="290"/>
      <c r="BG108" s="290"/>
      <c r="BH108" s="290"/>
      <c r="BI108" s="290"/>
      <c r="BJ108" s="290"/>
      <c r="BK108" s="290"/>
      <c r="BL108" s="290"/>
      <c r="BN108" s="295"/>
      <c r="BO108" s="325"/>
      <c r="BP108" s="540" t="str">
        <f>IF((BP107=(BP59+BP87+BP105)),"Ok","Erreur")</f>
        <v>Ok</v>
      </c>
      <c r="BQ108" s="540"/>
      <c r="BR108" s="540"/>
      <c r="BS108" s="540"/>
      <c r="BT108" s="325"/>
      <c r="BU108" s="295"/>
      <c r="BV108" s="295"/>
      <c r="BW108" s="325"/>
      <c r="BX108" s="325"/>
      <c r="BY108" s="325"/>
      <c r="BZ108" s="325"/>
      <c r="CA108" s="325"/>
      <c r="CB108" s="325"/>
      <c r="CC108" s="295"/>
    </row>
    <row r="109" spans="2:83" s="279" customFormat="1" ht="12">
      <c r="B109" s="284" t="s">
        <v>397</v>
      </c>
      <c r="C109" s="284" t="s">
        <v>398</v>
      </c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6"/>
      <c r="R109" s="286"/>
      <c r="S109" s="286"/>
      <c r="T109" s="286"/>
      <c r="U109" s="285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0"/>
      <c r="AK109" s="286"/>
      <c r="AL109" s="286"/>
      <c r="AM109" s="286"/>
      <c r="AN109" s="286"/>
      <c r="BN109" s="281"/>
      <c r="BO109" s="567" t="s">
        <v>399</v>
      </c>
      <c r="BP109" s="567"/>
      <c r="BQ109" s="567"/>
      <c r="BR109" s="567"/>
      <c r="BS109" s="567"/>
      <c r="BT109" s="567"/>
      <c r="BU109" s="281"/>
      <c r="BV109" s="281"/>
      <c r="BW109" s="567" t="s">
        <v>399</v>
      </c>
      <c r="BX109" s="567"/>
      <c r="BY109" s="567"/>
      <c r="BZ109" s="567"/>
      <c r="CA109" s="567"/>
      <c r="CB109" s="567"/>
      <c r="CC109" s="281"/>
      <c r="CD109" s="283"/>
      <c r="CE109" s="283"/>
    </row>
    <row r="110" spans="1:81" s="294" customFormat="1" ht="4.5" customHeight="1">
      <c r="A110" s="564"/>
      <c r="B110" s="564"/>
      <c r="C110" s="564"/>
      <c r="D110" s="564"/>
      <c r="E110" s="564"/>
      <c r="F110" s="564"/>
      <c r="G110" s="564"/>
      <c r="H110" s="564"/>
      <c r="I110" s="564"/>
      <c r="J110" s="564"/>
      <c r="K110" s="564"/>
      <c r="L110" s="564"/>
      <c r="M110" s="564"/>
      <c r="N110" s="564"/>
      <c r="O110" s="564"/>
      <c r="P110" s="564"/>
      <c r="Q110" s="564"/>
      <c r="R110" s="564"/>
      <c r="S110" s="564"/>
      <c r="T110" s="564"/>
      <c r="U110" s="564"/>
      <c r="V110" s="564"/>
      <c r="W110" s="564"/>
      <c r="X110" s="564"/>
      <c r="Y110" s="564"/>
      <c r="Z110" s="564"/>
      <c r="AA110" s="564"/>
      <c r="AB110" s="564"/>
      <c r="AC110" s="564"/>
      <c r="AD110" s="564"/>
      <c r="AE110" s="564"/>
      <c r="AF110" s="564"/>
      <c r="AG110" s="564"/>
      <c r="AH110" s="564"/>
      <c r="AI110" s="564"/>
      <c r="AJ110" s="564"/>
      <c r="AK110" s="564"/>
      <c r="AL110" s="564"/>
      <c r="AM110" s="564"/>
      <c r="AN110" s="564"/>
      <c r="AO110" s="564"/>
      <c r="AP110" s="564"/>
      <c r="AQ110" s="290"/>
      <c r="AR110" s="290"/>
      <c r="AS110" s="290"/>
      <c r="AT110" s="290"/>
      <c r="AU110" s="290"/>
      <c r="AV110" s="290"/>
      <c r="AW110" s="290"/>
      <c r="AX110" s="290"/>
      <c r="AY110" s="290"/>
      <c r="AZ110" s="290"/>
      <c r="BA110" s="290"/>
      <c r="BB110" s="290"/>
      <c r="BC110" s="290"/>
      <c r="BD110" s="290"/>
      <c r="BE110" s="290"/>
      <c r="BF110" s="290"/>
      <c r="BG110" s="290"/>
      <c r="BH110" s="290"/>
      <c r="BI110" s="290"/>
      <c r="BJ110" s="290"/>
      <c r="BK110" s="290"/>
      <c r="BL110" s="290"/>
      <c r="BN110" s="295"/>
      <c r="BO110" s="295"/>
      <c r="BP110" s="295"/>
      <c r="BQ110" s="295"/>
      <c r="BR110" s="295"/>
      <c r="BS110" s="295"/>
      <c r="BT110" s="295"/>
      <c r="BU110" s="295"/>
      <c r="BV110" s="295"/>
      <c r="BW110" s="321"/>
      <c r="BX110" s="321"/>
      <c r="BY110" s="321"/>
      <c r="BZ110" s="321"/>
      <c r="CA110" s="321"/>
      <c r="CB110" s="321"/>
      <c r="CC110" s="295"/>
    </row>
    <row r="111" spans="2:83" s="279" customFormat="1" ht="12.75" customHeight="1">
      <c r="B111" s="279" t="s">
        <v>400</v>
      </c>
      <c r="C111" s="326"/>
      <c r="D111" s="326"/>
      <c r="E111" s="326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517">
        <v>0</v>
      </c>
      <c r="R111" s="517"/>
      <c r="S111" s="517"/>
      <c r="T111" s="518"/>
      <c r="U111" s="292"/>
      <c r="V111" s="517">
        <v>0</v>
      </c>
      <c r="W111" s="517"/>
      <c r="X111" s="517"/>
      <c r="Y111" s="518"/>
      <c r="Z111" s="293"/>
      <c r="AA111" s="517">
        <v>0</v>
      </c>
      <c r="AB111" s="517"/>
      <c r="AC111" s="517"/>
      <c r="AD111" s="518"/>
      <c r="AE111" s="280"/>
      <c r="AF111" s="517">
        <v>0</v>
      </c>
      <c r="AG111" s="517"/>
      <c r="AH111" s="517"/>
      <c r="AI111" s="518"/>
      <c r="AJ111" s="280"/>
      <c r="AK111" s="560">
        <f>Q111+V111+AA111+AF111</f>
        <v>0</v>
      </c>
      <c r="AL111" s="561"/>
      <c r="AM111" s="561"/>
      <c r="AN111" s="562"/>
      <c r="BN111" s="281"/>
      <c r="BO111" s="281"/>
      <c r="BP111" s="551">
        <f>V111+AA111</f>
        <v>0</v>
      </c>
      <c r="BQ111" s="551"/>
      <c r="BR111" s="551"/>
      <c r="BS111" s="552"/>
      <c r="BT111" s="281"/>
      <c r="BU111" s="281"/>
      <c r="BV111" s="281"/>
      <c r="BW111" s="316"/>
      <c r="BX111" s="316"/>
      <c r="BY111" s="316"/>
      <c r="BZ111" s="316"/>
      <c r="CA111" s="316"/>
      <c r="CB111" s="316"/>
      <c r="CC111" s="281"/>
      <c r="CD111" s="283"/>
      <c r="CE111" s="283"/>
    </row>
    <row r="112" spans="1:81" s="308" customFormat="1" ht="4.5" customHeight="1">
      <c r="A112" s="533"/>
      <c r="B112" s="533"/>
      <c r="C112" s="533"/>
      <c r="D112" s="533"/>
      <c r="E112" s="533"/>
      <c r="F112" s="533"/>
      <c r="G112" s="533"/>
      <c r="H112" s="533"/>
      <c r="I112" s="533"/>
      <c r="J112" s="533"/>
      <c r="K112" s="533"/>
      <c r="L112" s="533"/>
      <c r="M112" s="533"/>
      <c r="N112" s="533"/>
      <c r="O112" s="533"/>
      <c r="P112" s="533"/>
      <c r="Q112" s="533"/>
      <c r="R112" s="533"/>
      <c r="S112" s="533"/>
      <c r="T112" s="533"/>
      <c r="U112" s="533"/>
      <c r="V112" s="533"/>
      <c r="W112" s="533"/>
      <c r="X112" s="533"/>
      <c r="Y112" s="533"/>
      <c r="Z112" s="533"/>
      <c r="AA112" s="533"/>
      <c r="AB112" s="533"/>
      <c r="AC112" s="533"/>
      <c r="AD112" s="533"/>
      <c r="AE112" s="533"/>
      <c r="AF112" s="533"/>
      <c r="AG112" s="533"/>
      <c r="AH112" s="533"/>
      <c r="AI112" s="533"/>
      <c r="AJ112" s="533"/>
      <c r="AK112" s="533"/>
      <c r="AL112" s="533"/>
      <c r="AM112" s="533"/>
      <c r="AN112" s="533"/>
      <c r="AO112" s="533"/>
      <c r="AP112" s="533"/>
      <c r="BN112" s="309"/>
      <c r="BO112" s="309"/>
      <c r="BP112" s="309"/>
      <c r="BQ112" s="309"/>
      <c r="BR112" s="309"/>
      <c r="BS112" s="309"/>
      <c r="BT112" s="309"/>
      <c r="BU112" s="309"/>
      <c r="BV112" s="309"/>
      <c r="BW112" s="309"/>
      <c r="BX112" s="309"/>
      <c r="BY112" s="309"/>
      <c r="BZ112" s="309"/>
      <c r="CA112" s="309"/>
      <c r="CB112" s="309"/>
      <c r="CC112" s="309"/>
    </row>
    <row r="113" spans="2:83" s="279" customFormat="1" ht="12">
      <c r="B113" s="314" t="s">
        <v>401</v>
      </c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517">
        <v>0</v>
      </c>
      <c r="R113" s="517"/>
      <c r="S113" s="517"/>
      <c r="T113" s="518"/>
      <c r="U113" s="314"/>
      <c r="V113" s="517">
        <v>0</v>
      </c>
      <c r="W113" s="517"/>
      <c r="X113" s="517"/>
      <c r="Y113" s="518"/>
      <c r="Z113" s="293"/>
      <c r="AA113" s="517">
        <v>0</v>
      </c>
      <c r="AB113" s="517"/>
      <c r="AC113" s="517"/>
      <c r="AD113" s="518"/>
      <c r="AE113" s="280"/>
      <c r="AF113" s="517">
        <v>0</v>
      </c>
      <c r="AG113" s="517"/>
      <c r="AH113" s="517"/>
      <c r="AI113" s="518"/>
      <c r="AJ113" s="315"/>
      <c r="AK113" s="560">
        <f>Q113+V113+AA113+AF113</f>
        <v>0</v>
      </c>
      <c r="AL113" s="561"/>
      <c r="AM113" s="561"/>
      <c r="AN113" s="562"/>
      <c r="BN113" s="281"/>
      <c r="BO113" s="281"/>
      <c r="BP113" s="551">
        <f>V113+AA113</f>
        <v>0</v>
      </c>
      <c r="BQ113" s="551"/>
      <c r="BR113" s="551"/>
      <c r="BS113" s="552"/>
      <c r="BT113" s="281"/>
      <c r="BU113" s="281"/>
      <c r="BV113" s="281"/>
      <c r="BW113" s="316"/>
      <c r="BX113" s="316"/>
      <c r="BY113" s="316"/>
      <c r="BZ113" s="316"/>
      <c r="CA113" s="316"/>
      <c r="CB113" s="316"/>
      <c r="CC113" s="281"/>
      <c r="CD113" s="283"/>
      <c r="CE113" s="283"/>
    </row>
    <row r="114" spans="1:81" s="308" customFormat="1" ht="4.5" customHeight="1">
      <c r="A114" s="533"/>
      <c r="B114" s="533"/>
      <c r="C114" s="533"/>
      <c r="D114" s="533"/>
      <c r="E114" s="533"/>
      <c r="F114" s="533"/>
      <c r="G114" s="533"/>
      <c r="H114" s="533"/>
      <c r="I114" s="533"/>
      <c r="J114" s="533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  <c r="U114" s="533"/>
      <c r="V114" s="533"/>
      <c r="W114" s="533"/>
      <c r="X114" s="533"/>
      <c r="Y114" s="533"/>
      <c r="Z114" s="533"/>
      <c r="AA114" s="533"/>
      <c r="AB114" s="533"/>
      <c r="AC114" s="533"/>
      <c r="AD114" s="533"/>
      <c r="AE114" s="533"/>
      <c r="AF114" s="533"/>
      <c r="AG114" s="533"/>
      <c r="AH114" s="533"/>
      <c r="AI114" s="533"/>
      <c r="AJ114" s="533"/>
      <c r="AK114" s="533"/>
      <c r="AL114" s="533"/>
      <c r="AM114" s="533"/>
      <c r="AN114" s="533"/>
      <c r="AO114" s="533"/>
      <c r="AP114" s="533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  <c r="CC114" s="309"/>
    </row>
    <row r="115" spans="2:81" s="310" customFormat="1" ht="12">
      <c r="B115" s="291" t="s">
        <v>374</v>
      </c>
      <c r="C115" s="291"/>
      <c r="D115" s="291" t="s">
        <v>375</v>
      </c>
      <c r="E115" s="291"/>
      <c r="F115" s="291"/>
      <c r="G115" s="559"/>
      <c r="H115" s="559"/>
      <c r="I115" s="559"/>
      <c r="J115" s="559"/>
      <c r="K115" s="559"/>
      <c r="L115" s="559"/>
      <c r="M115" s="559"/>
      <c r="N115" s="559"/>
      <c r="O115" s="559"/>
      <c r="P115" s="559"/>
      <c r="Q115" s="517">
        <v>0</v>
      </c>
      <c r="R115" s="517"/>
      <c r="S115" s="517"/>
      <c r="T115" s="518"/>
      <c r="V115" s="517">
        <v>0</v>
      </c>
      <c r="W115" s="517"/>
      <c r="X115" s="517"/>
      <c r="Y115" s="518"/>
      <c r="Z115" s="293"/>
      <c r="AA115" s="517">
        <v>0</v>
      </c>
      <c r="AB115" s="517"/>
      <c r="AC115" s="517"/>
      <c r="AD115" s="518"/>
      <c r="AE115" s="280"/>
      <c r="AF115" s="517">
        <v>0</v>
      </c>
      <c r="AG115" s="517"/>
      <c r="AH115" s="517"/>
      <c r="AI115" s="518"/>
      <c r="AJ115" s="315"/>
      <c r="AK115" s="560">
        <f>Q115+V115+AA115+AF115</f>
        <v>0</v>
      </c>
      <c r="AL115" s="561"/>
      <c r="AM115" s="561"/>
      <c r="AN115" s="562"/>
      <c r="AO115" s="279"/>
      <c r="AP115" s="279"/>
      <c r="AQ115" s="279"/>
      <c r="AR115" s="279"/>
      <c r="AS115" s="279"/>
      <c r="AT115" s="279"/>
      <c r="AU115" s="279"/>
      <c r="AV115" s="279"/>
      <c r="AW115" s="279"/>
      <c r="AX115" s="279"/>
      <c r="AY115" s="279"/>
      <c r="AZ115" s="279"/>
      <c r="BA115" s="279"/>
      <c r="BB115" s="279"/>
      <c r="BC115" s="279"/>
      <c r="BD115" s="279"/>
      <c r="BE115" s="279"/>
      <c r="BF115" s="279"/>
      <c r="BG115" s="279"/>
      <c r="BH115" s="279"/>
      <c r="BI115" s="279"/>
      <c r="BJ115" s="279"/>
      <c r="BK115" s="279"/>
      <c r="BL115" s="279"/>
      <c r="BM115" s="279"/>
      <c r="BN115" s="281"/>
      <c r="BO115" s="313"/>
      <c r="BP115" s="551">
        <f>V115+AA115</f>
        <v>0</v>
      </c>
      <c r="BQ115" s="551"/>
      <c r="BR115" s="551"/>
      <c r="BS115" s="552"/>
      <c r="BT115" s="313"/>
      <c r="BU115" s="313"/>
      <c r="BV115" s="281"/>
      <c r="BW115" s="313"/>
      <c r="BX115" s="313"/>
      <c r="BY115" s="313"/>
      <c r="BZ115" s="313"/>
      <c r="CA115" s="313"/>
      <c r="CB115" s="313"/>
      <c r="CC115" s="313"/>
    </row>
    <row r="116" spans="1:81" s="308" customFormat="1" ht="4.5" customHeight="1">
      <c r="A116" s="533"/>
      <c r="B116" s="533"/>
      <c r="C116" s="533"/>
      <c r="D116" s="533"/>
      <c r="E116" s="533"/>
      <c r="F116" s="533"/>
      <c r="G116" s="533"/>
      <c r="H116" s="533"/>
      <c r="I116" s="533"/>
      <c r="J116" s="533"/>
      <c r="K116" s="533"/>
      <c r="L116" s="533"/>
      <c r="M116" s="533"/>
      <c r="N116" s="533"/>
      <c r="O116" s="533"/>
      <c r="P116" s="533"/>
      <c r="Q116" s="533"/>
      <c r="R116" s="533"/>
      <c r="S116" s="533"/>
      <c r="T116" s="533"/>
      <c r="U116" s="533"/>
      <c r="V116" s="533"/>
      <c r="W116" s="533"/>
      <c r="X116" s="533"/>
      <c r="Y116" s="533"/>
      <c r="Z116" s="533"/>
      <c r="AA116" s="533"/>
      <c r="AB116" s="533"/>
      <c r="AC116" s="533"/>
      <c r="AD116" s="533"/>
      <c r="AE116" s="533"/>
      <c r="AF116" s="533"/>
      <c r="AG116" s="533"/>
      <c r="AH116" s="533"/>
      <c r="AI116" s="533"/>
      <c r="AJ116" s="533"/>
      <c r="AK116" s="533"/>
      <c r="AL116" s="533"/>
      <c r="AM116" s="533"/>
      <c r="AN116" s="533"/>
      <c r="AO116" s="533"/>
      <c r="AP116" s="533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</row>
    <row r="117" spans="2:81" s="310" customFormat="1" ht="12">
      <c r="B117" s="291" t="s">
        <v>374</v>
      </c>
      <c r="C117" s="291"/>
      <c r="D117" s="291" t="s">
        <v>375</v>
      </c>
      <c r="E117" s="291"/>
      <c r="F117" s="291"/>
      <c r="G117" s="559"/>
      <c r="H117" s="559"/>
      <c r="I117" s="559"/>
      <c r="J117" s="559"/>
      <c r="K117" s="559"/>
      <c r="L117" s="559"/>
      <c r="M117" s="559"/>
      <c r="N117" s="559"/>
      <c r="O117" s="559"/>
      <c r="P117" s="559"/>
      <c r="Q117" s="517">
        <v>0</v>
      </c>
      <c r="R117" s="517"/>
      <c r="S117" s="517"/>
      <c r="T117" s="518"/>
      <c r="V117" s="517">
        <v>0</v>
      </c>
      <c r="W117" s="517"/>
      <c r="X117" s="517"/>
      <c r="Y117" s="518"/>
      <c r="Z117" s="293"/>
      <c r="AA117" s="517">
        <v>0</v>
      </c>
      <c r="AB117" s="517"/>
      <c r="AC117" s="517"/>
      <c r="AD117" s="518"/>
      <c r="AE117" s="280"/>
      <c r="AF117" s="517">
        <v>0</v>
      </c>
      <c r="AG117" s="517"/>
      <c r="AH117" s="517"/>
      <c r="AI117" s="518"/>
      <c r="AJ117" s="315"/>
      <c r="AK117" s="560">
        <f>Q117+V117+AA117+AF117</f>
        <v>0</v>
      </c>
      <c r="AL117" s="561"/>
      <c r="AM117" s="561"/>
      <c r="AN117" s="562"/>
      <c r="AO117" s="279"/>
      <c r="AP117" s="279"/>
      <c r="AQ117" s="279"/>
      <c r="AR117" s="279"/>
      <c r="AS117" s="279"/>
      <c r="AT117" s="279"/>
      <c r="AU117" s="279"/>
      <c r="AV117" s="279"/>
      <c r="AW117" s="279"/>
      <c r="AX117" s="279"/>
      <c r="AY117" s="279"/>
      <c r="AZ117" s="279"/>
      <c r="BA117" s="279"/>
      <c r="BB117" s="279"/>
      <c r="BC117" s="279"/>
      <c r="BD117" s="279"/>
      <c r="BE117" s="279"/>
      <c r="BF117" s="279"/>
      <c r="BG117" s="279"/>
      <c r="BH117" s="279"/>
      <c r="BI117" s="279"/>
      <c r="BJ117" s="279"/>
      <c r="BK117" s="279"/>
      <c r="BL117" s="279"/>
      <c r="BM117" s="279"/>
      <c r="BN117" s="281"/>
      <c r="BO117" s="313"/>
      <c r="BP117" s="551">
        <f>V117+AA117</f>
        <v>0</v>
      </c>
      <c r="BQ117" s="551"/>
      <c r="BR117" s="551"/>
      <c r="BS117" s="552"/>
      <c r="BT117" s="313"/>
      <c r="BU117" s="313"/>
      <c r="BV117" s="281"/>
      <c r="BW117" s="313"/>
      <c r="BX117" s="313"/>
      <c r="BY117" s="313"/>
      <c r="BZ117" s="313"/>
      <c r="CA117" s="313"/>
      <c r="CB117" s="313"/>
      <c r="CC117" s="313"/>
    </row>
    <row r="118" spans="1:81" s="308" customFormat="1" ht="4.5" customHeight="1">
      <c r="A118" s="533"/>
      <c r="B118" s="533"/>
      <c r="C118" s="533"/>
      <c r="D118" s="533"/>
      <c r="E118" s="533"/>
      <c r="F118" s="533"/>
      <c r="G118" s="533"/>
      <c r="H118" s="533"/>
      <c r="I118" s="533"/>
      <c r="J118" s="533"/>
      <c r="K118" s="533"/>
      <c r="L118" s="533"/>
      <c r="M118" s="533"/>
      <c r="N118" s="533"/>
      <c r="O118" s="533"/>
      <c r="P118" s="533"/>
      <c r="Q118" s="533"/>
      <c r="R118" s="533"/>
      <c r="S118" s="533"/>
      <c r="T118" s="533"/>
      <c r="U118" s="533"/>
      <c r="V118" s="533"/>
      <c r="W118" s="533"/>
      <c r="X118" s="533"/>
      <c r="Y118" s="533"/>
      <c r="Z118" s="533"/>
      <c r="AA118" s="533"/>
      <c r="AB118" s="533"/>
      <c r="AC118" s="533"/>
      <c r="AD118" s="533"/>
      <c r="AE118" s="533"/>
      <c r="AF118" s="533"/>
      <c r="AG118" s="533"/>
      <c r="AH118" s="533"/>
      <c r="AI118" s="533"/>
      <c r="AJ118" s="533"/>
      <c r="AK118" s="533"/>
      <c r="AL118" s="533"/>
      <c r="AM118" s="533"/>
      <c r="AN118" s="533"/>
      <c r="AO118" s="533"/>
      <c r="AP118" s="533"/>
      <c r="BN118" s="309"/>
      <c r="BO118" s="309"/>
      <c r="BP118" s="309"/>
      <c r="BQ118" s="309"/>
      <c r="BR118" s="309"/>
      <c r="BS118" s="309"/>
      <c r="BT118" s="309"/>
      <c r="BU118" s="309"/>
      <c r="BV118" s="309"/>
      <c r="BW118" s="309"/>
      <c r="BX118" s="309"/>
      <c r="BY118" s="309"/>
      <c r="BZ118" s="309"/>
      <c r="CA118" s="309"/>
      <c r="CB118" s="309"/>
      <c r="CC118" s="309"/>
    </row>
    <row r="119" spans="2:83" s="279" customFormat="1" ht="15" customHeight="1" thickBot="1">
      <c r="B119" s="553" t="s">
        <v>402</v>
      </c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  <c r="N119" s="554"/>
      <c r="O119" s="554"/>
      <c r="P119" s="555"/>
      <c r="Q119" s="522">
        <f>SUM(Q111:T118)</f>
        <v>0</v>
      </c>
      <c r="R119" s="523"/>
      <c r="S119" s="523"/>
      <c r="T119" s="524"/>
      <c r="U119" s="291"/>
      <c r="V119" s="556">
        <f>SUM(V111:Y118)</f>
        <v>0</v>
      </c>
      <c r="W119" s="523"/>
      <c r="X119" s="523"/>
      <c r="Y119" s="524"/>
      <c r="Z119" s="293"/>
      <c r="AA119" s="556">
        <f>SUM(AA111:AD118)</f>
        <v>0</v>
      </c>
      <c r="AB119" s="523"/>
      <c r="AC119" s="523"/>
      <c r="AD119" s="524"/>
      <c r="AE119" s="322"/>
      <c r="AF119" s="556">
        <f>SUM(AF111:AI118)</f>
        <v>0</v>
      </c>
      <c r="AG119" s="523"/>
      <c r="AH119" s="523"/>
      <c r="AI119" s="524"/>
      <c r="AJ119" s="323"/>
      <c r="AK119" s="530">
        <f>SUM(AK111:AN117)</f>
        <v>0</v>
      </c>
      <c r="AL119" s="531"/>
      <c r="AM119" s="531"/>
      <c r="AN119" s="532"/>
      <c r="BN119" s="281"/>
      <c r="BO119" s="319"/>
      <c r="BP119" s="557">
        <f>V119+AA119</f>
        <v>0</v>
      </c>
      <c r="BQ119" s="557"/>
      <c r="BR119" s="557"/>
      <c r="BS119" s="558"/>
      <c r="BT119" s="307"/>
      <c r="BU119" s="316"/>
      <c r="BV119" s="281"/>
      <c r="BW119" s="316"/>
      <c r="BX119" s="316"/>
      <c r="BY119" s="316"/>
      <c r="BZ119" s="316"/>
      <c r="CA119" s="316"/>
      <c r="CB119" s="316"/>
      <c r="CC119" s="281"/>
      <c r="CD119" s="283"/>
      <c r="CE119" s="283"/>
    </row>
    <row r="120" spans="1:81" s="294" customFormat="1" ht="12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564"/>
      <c r="AC120" s="564"/>
      <c r="AD120" s="564"/>
      <c r="AE120" s="564"/>
      <c r="AF120" s="564"/>
      <c r="AG120" s="564"/>
      <c r="AH120" s="564"/>
      <c r="AI120" s="564"/>
      <c r="AJ120" s="564"/>
      <c r="AK120" s="564"/>
      <c r="AL120" s="564"/>
      <c r="AM120" s="564"/>
      <c r="AN120" s="564"/>
      <c r="AO120" s="564"/>
      <c r="AP120" s="564"/>
      <c r="AQ120" s="290"/>
      <c r="AR120" s="290"/>
      <c r="AS120" s="290"/>
      <c r="AT120" s="290"/>
      <c r="AU120" s="290"/>
      <c r="AV120" s="290"/>
      <c r="AW120" s="290"/>
      <c r="AX120" s="290"/>
      <c r="AY120" s="290"/>
      <c r="AZ120" s="290"/>
      <c r="BA120" s="290"/>
      <c r="BB120" s="290"/>
      <c r="BC120" s="290"/>
      <c r="BD120" s="290"/>
      <c r="BE120" s="290"/>
      <c r="BF120" s="290"/>
      <c r="BG120" s="290"/>
      <c r="BH120" s="290"/>
      <c r="BI120" s="290"/>
      <c r="BJ120" s="290"/>
      <c r="BK120" s="290"/>
      <c r="BL120" s="290"/>
      <c r="BN120" s="295"/>
      <c r="BO120" s="295"/>
      <c r="BP120" s="540" t="str">
        <f>IF((BP119=(SUM(BP111:BS118))),"Ok","Erreur")</f>
        <v>Ok</v>
      </c>
      <c r="BQ120" s="540"/>
      <c r="BR120" s="540"/>
      <c r="BS120" s="540"/>
      <c r="BT120" s="295"/>
      <c r="BU120" s="295"/>
      <c r="BV120" s="295"/>
      <c r="BW120" s="321"/>
      <c r="BX120" s="321"/>
      <c r="BY120" s="321"/>
      <c r="BZ120" s="321"/>
      <c r="CA120" s="321"/>
      <c r="CB120" s="321"/>
      <c r="CC120" s="295"/>
    </row>
    <row r="121" spans="2:83" s="279" customFormat="1" ht="12">
      <c r="B121" s="284" t="s">
        <v>403</v>
      </c>
      <c r="C121" s="284" t="s">
        <v>404</v>
      </c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6"/>
      <c r="R121" s="286"/>
      <c r="S121" s="286"/>
      <c r="T121" s="286"/>
      <c r="U121" s="285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323"/>
      <c r="AK121" s="327"/>
      <c r="AL121" s="327"/>
      <c r="AM121" s="327"/>
      <c r="AN121" s="327"/>
      <c r="BN121" s="281"/>
      <c r="BO121" s="567" t="s">
        <v>405</v>
      </c>
      <c r="BP121" s="567"/>
      <c r="BQ121" s="567"/>
      <c r="BR121" s="567"/>
      <c r="BS121" s="567"/>
      <c r="BT121" s="567"/>
      <c r="BU121" s="281"/>
      <c r="BV121" s="281"/>
      <c r="BW121" s="567" t="s">
        <v>405</v>
      </c>
      <c r="BX121" s="567"/>
      <c r="BY121" s="567"/>
      <c r="BZ121" s="567"/>
      <c r="CA121" s="567"/>
      <c r="CB121" s="567"/>
      <c r="CC121" s="281"/>
      <c r="CD121" s="283"/>
      <c r="CE121" s="283"/>
    </row>
    <row r="122" spans="1:81" s="294" customFormat="1" ht="4.5" customHeight="1">
      <c r="A122" s="564"/>
      <c r="B122" s="564"/>
      <c r="C122" s="564"/>
      <c r="D122" s="564"/>
      <c r="E122" s="564"/>
      <c r="F122" s="564"/>
      <c r="G122" s="564"/>
      <c r="H122" s="564"/>
      <c r="I122" s="564"/>
      <c r="J122" s="564"/>
      <c r="K122" s="564"/>
      <c r="L122" s="564"/>
      <c r="M122" s="564"/>
      <c r="N122" s="564"/>
      <c r="O122" s="564"/>
      <c r="P122" s="564"/>
      <c r="Q122" s="564"/>
      <c r="R122" s="564"/>
      <c r="S122" s="564"/>
      <c r="T122" s="564"/>
      <c r="U122" s="564"/>
      <c r="V122" s="564"/>
      <c r="W122" s="564"/>
      <c r="X122" s="564"/>
      <c r="Y122" s="564"/>
      <c r="Z122" s="564"/>
      <c r="AA122" s="564"/>
      <c r="AB122" s="564"/>
      <c r="AC122" s="564"/>
      <c r="AD122" s="564"/>
      <c r="AE122" s="564"/>
      <c r="AF122" s="564"/>
      <c r="AG122" s="564"/>
      <c r="AH122" s="564"/>
      <c r="AI122" s="564"/>
      <c r="AJ122" s="564"/>
      <c r="AK122" s="564"/>
      <c r="AL122" s="564"/>
      <c r="AM122" s="564"/>
      <c r="AN122" s="564"/>
      <c r="AO122" s="564"/>
      <c r="AP122" s="564"/>
      <c r="AQ122" s="290"/>
      <c r="AR122" s="290"/>
      <c r="AS122" s="290"/>
      <c r="AT122" s="290"/>
      <c r="AU122" s="290"/>
      <c r="AV122" s="290"/>
      <c r="AW122" s="290"/>
      <c r="AX122" s="290"/>
      <c r="AY122" s="290"/>
      <c r="AZ122" s="290"/>
      <c r="BA122" s="290"/>
      <c r="BB122" s="290"/>
      <c r="BC122" s="290"/>
      <c r="BD122" s="290"/>
      <c r="BE122" s="290"/>
      <c r="BF122" s="290"/>
      <c r="BG122" s="290"/>
      <c r="BH122" s="290"/>
      <c r="BI122" s="290"/>
      <c r="BJ122" s="290"/>
      <c r="BK122" s="290"/>
      <c r="BL122" s="290"/>
      <c r="BN122" s="295"/>
      <c r="BO122" s="295"/>
      <c r="BP122" s="295"/>
      <c r="BQ122" s="295"/>
      <c r="BR122" s="295"/>
      <c r="BS122" s="295"/>
      <c r="BT122" s="295"/>
      <c r="BU122" s="295"/>
      <c r="BV122" s="295"/>
      <c r="BW122" s="321"/>
      <c r="BX122" s="321"/>
      <c r="BY122" s="321"/>
      <c r="BZ122" s="321"/>
      <c r="CA122" s="321"/>
      <c r="CB122" s="321"/>
      <c r="CC122" s="295"/>
    </row>
    <row r="123" spans="2:83" s="279" customFormat="1" ht="12">
      <c r="B123" s="291" t="s">
        <v>406</v>
      </c>
      <c r="C123" s="291"/>
      <c r="D123" s="291"/>
      <c r="E123" s="291"/>
      <c r="F123" s="291"/>
      <c r="G123" s="291"/>
      <c r="H123" s="291"/>
      <c r="I123" s="291"/>
      <c r="J123" s="292"/>
      <c r="K123" s="292"/>
      <c r="L123" s="292"/>
      <c r="M123" s="292"/>
      <c r="N123" s="292"/>
      <c r="O123" s="292"/>
      <c r="P123" s="292"/>
      <c r="Q123" s="517">
        <v>0</v>
      </c>
      <c r="R123" s="517"/>
      <c r="S123" s="517"/>
      <c r="T123" s="518"/>
      <c r="U123" s="292"/>
      <c r="V123" s="517">
        <v>0</v>
      </c>
      <c r="W123" s="517"/>
      <c r="X123" s="517"/>
      <c r="Y123" s="518"/>
      <c r="Z123" s="293"/>
      <c r="AA123" s="517">
        <v>0</v>
      </c>
      <c r="AB123" s="517"/>
      <c r="AC123" s="517"/>
      <c r="AD123" s="518"/>
      <c r="AE123" s="280"/>
      <c r="AF123" s="517">
        <v>0</v>
      </c>
      <c r="AG123" s="517"/>
      <c r="AH123" s="517"/>
      <c r="AI123" s="518"/>
      <c r="AJ123" s="315"/>
      <c r="AK123" s="560">
        <f>Q123+V123+AA123+AF123</f>
        <v>0</v>
      </c>
      <c r="AL123" s="561"/>
      <c r="AM123" s="561"/>
      <c r="AN123" s="562"/>
      <c r="BN123" s="281"/>
      <c r="BO123" s="281"/>
      <c r="BP123" s="551">
        <f>V123+AA123</f>
        <v>0</v>
      </c>
      <c r="BQ123" s="551"/>
      <c r="BR123" s="551"/>
      <c r="BS123" s="552"/>
      <c r="BT123" s="281"/>
      <c r="BU123" s="281"/>
      <c r="BV123" s="281"/>
      <c r="BW123" s="316"/>
      <c r="BX123" s="316"/>
      <c r="BY123" s="316"/>
      <c r="BZ123" s="316"/>
      <c r="CA123" s="316"/>
      <c r="CB123" s="316"/>
      <c r="CC123" s="281"/>
      <c r="CD123" s="283"/>
      <c r="CE123" s="283"/>
    </row>
    <row r="124" spans="1:83" s="328" customFormat="1" ht="4.5" customHeight="1">
      <c r="A124" s="529"/>
      <c r="B124" s="529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529"/>
      <c r="O124" s="529"/>
      <c r="P124" s="529"/>
      <c r="Q124" s="529"/>
      <c r="R124" s="529"/>
      <c r="S124" s="529"/>
      <c r="T124" s="529"/>
      <c r="U124" s="529"/>
      <c r="V124" s="529"/>
      <c r="W124" s="529"/>
      <c r="X124" s="529"/>
      <c r="Y124" s="529"/>
      <c r="Z124" s="529"/>
      <c r="AA124" s="529"/>
      <c r="AB124" s="529"/>
      <c r="AC124" s="529"/>
      <c r="AD124" s="529"/>
      <c r="AE124" s="529"/>
      <c r="AF124" s="529"/>
      <c r="AG124" s="529"/>
      <c r="AH124" s="529"/>
      <c r="AI124" s="529"/>
      <c r="AJ124" s="529"/>
      <c r="AK124" s="529"/>
      <c r="AL124" s="529"/>
      <c r="AM124" s="529"/>
      <c r="AN124" s="529"/>
      <c r="AO124" s="529"/>
      <c r="AP124" s="529"/>
      <c r="AQ124" s="288"/>
      <c r="AR124" s="288"/>
      <c r="AS124" s="288"/>
      <c r="AT124" s="288"/>
      <c r="AU124" s="288"/>
      <c r="AV124" s="288"/>
      <c r="AW124" s="288"/>
      <c r="AX124" s="288"/>
      <c r="AY124" s="288"/>
      <c r="AZ124" s="288"/>
      <c r="BA124" s="288"/>
      <c r="BB124" s="288"/>
      <c r="BC124" s="288"/>
      <c r="BD124" s="288"/>
      <c r="BE124" s="288"/>
      <c r="BF124" s="288"/>
      <c r="BG124" s="288"/>
      <c r="BH124" s="288"/>
      <c r="BI124" s="288"/>
      <c r="BJ124" s="288"/>
      <c r="BK124" s="288"/>
      <c r="BL124" s="288"/>
      <c r="BN124" s="295"/>
      <c r="BO124" s="295"/>
      <c r="BP124" s="295"/>
      <c r="BQ124" s="295"/>
      <c r="BR124" s="295"/>
      <c r="BS124" s="295"/>
      <c r="BT124" s="295"/>
      <c r="BU124" s="295"/>
      <c r="BV124" s="295"/>
      <c r="BW124" s="321"/>
      <c r="BX124" s="321"/>
      <c r="BY124" s="321"/>
      <c r="BZ124" s="321"/>
      <c r="CA124" s="321"/>
      <c r="CB124" s="321"/>
      <c r="CC124" s="295"/>
      <c r="CD124" s="294"/>
      <c r="CE124" s="294"/>
    </row>
    <row r="125" spans="2:83" s="279" customFormat="1" ht="12">
      <c r="B125" s="291" t="s">
        <v>407</v>
      </c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517">
        <v>0</v>
      </c>
      <c r="R125" s="517"/>
      <c r="S125" s="517"/>
      <c r="T125" s="518"/>
      <c r="U125" s="291"/>
      <c r="V125" s="517">
        <v>0</v>
      </c>
      <c r="W125" s="517"/>
      <c r="X125" s="517"/>
      <c r="Y125" s="518"/>
      <c r="Z125" s="293"/>
      <c r="AA125" s="517">
        <v>0</v>
      </c>
      <c r="AB125" s="517"/>
      <c r="AC125" s="517"/>
      <c r="AD125" s="518"/>
      <c r="AE125" s="280"/>
      <c r="AF125" s="517">
        <v>0</v>
      </c>
      <c r="AG125" s="517"/>
      <c r="AH125" s="517"/>
      <c r="AI125" s="518"/>
      <c r="AJ125" s="315"/>
      <c r="AK125" s="560">
        <f>Q125+V125+AA125+AF125</f>
        <v>0</v>
      </c>
      <c r="AL125" s="561"/>
      <c r="AM125" s="561"/>
      <c r="AN125" s="562"/>
      <c r="BN125" s="281"/>
      <c r="BO125" s="281"/>
      <c r="BP125" s="551">
        <f>V125+AA125</f>
        <v>0</v>
      </c>
      <c r="BQ125" s="551"/>
      <c r="BR125" s="551"/>
      <c r="BS125" s="552"/>
      <c r="BT125" s="281"/>
      <c r="BU125" s="281"/>
      <c r="BV125" s="281"/>
      <c r="BW125" s="316"/>
      <c r="BX125" s="316"/>
      <c r="BY125" s="316"/>
      <c r="BZ125" s="316"/>
      <c r="CA125" s="316"/>
      <c r="CB125" s="316"/>
      <c r="CC125" s="281"/>
      <c r="CD125" s="283"/>
      <c r="CE125" s="283"/>
    </row>
    <row r="126" spans="1:83" s="328" customFormat="1" ht="4.5" customHeight="1">
      <c r="A126" s="529"/>
      <c r="B126" s="529"/>
      <c r="C126" s="529"/>
      <c r="D126" s="529"/>
      <c r="E126" s="529"/>
      <c r="F126" s="529"/>
      <c r="G126" s="529"/>
      <c r="H126" s="529"/>
      <c r="I126" s="529"/>
      <c r="J126" s="529"/>
      <c r="K126" s="529"/>
      <c r="L126" s="529"/>
      <c r="M126" s="529"/>
      <c r="N126" s="529"/>
      <c r="O126" s="529"/>
      <c r="P126" s="529"/>
      <c r="Q126" s="529"/>
      <c r="R126" s="529"/>
      <c r="S126" s="529"/>
      <c r="T126" s="529"/>
      <c r="U126" s="529"/>
      <c r="V126" s="529"/>
      <c r="W126" s="529"/>
      <c r="X126" s="529"/>
      <c r="Y126" s="529"/>
      <c r="Z126" s="529"/>
      <c r="AA126" s="529"/>
      <c r="AB126" s="529"/>
      <c r="AC126" s="529"/>
      <c r="AD126" s="529"/>
      <c r="AE126" s="529"/>
      <c r="AF126" s="529"/>
      <c r="AG126" s="529"/>
      <c r="AH126" s="529"/>
      <c r="AI126" s="529"/>
      <c r="AJ126" s="529"/>
      <c r="AK126" s="529"/>
      <c r="AL126" s="529"/>
      <c r="AM126" s="529"/>
      <c r="AN126" s="529"/>
      <c r="AO126" s="529"/>
      <c r="AP126" s="529"/>
      <c r="AQ126" s="288"/>
      <c r="AR126" s="288"/>
      <c r="AS126" s="288"/>
      <c r="AT126" s="288"/>
      <c r="AU126" s="288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88"/>
      <c r="BG126" s="288"/>
      <c r="BH126" s="288"/>
      <c r="BI126" s="288"/>
      <c r="BJ126" s="288"/>
      <c r="BK126" s="288"/>
      <c r="BL126" s="288"/>
      <c r="BN126" s="295"/>
      <c r="BO126" s="295"/>
      <c r="BP126" s="295"/>
      <c r="BQ126" s="295"/>
      <c r="BR126" s="295"/>
      <c r="BS126" s="295"/>
      <c r="BT126" s="295"/>
      <c r="BU126" s="295"/>
      <c r="BV126" s="295"/>
      <c r="BW126" s="321"/>
      <c r="BX126" s="321"/>
      <c r="BY126" s="321"/>
      <c r="BZ126" s="321"/>
      <c r="CA126" s="321"/>
      <c r="CB126" s="321"/>
      <c r="CC126" s="295"/>
      <c r="CD126" s="294"/>
      <c r="CE126" s="294"/>
    </row>
    <row r="127" spans="2:83" s="279" customFormat="1" ht="12">
      <c r="B127" s="291" t="s">
        <v>408</v>
      </c>
      <c r="C127" s="291"/>
      <c r="D127" s="291"/>
      <c r="E127" s="291"/>
      <c r="F127" s="291"/>
      <c r="G127" s="292"/>
      <c r="H127" s="292"/>
      <c r="I127" s="292"/>
      <c r="J127" s="292"/>
      <c r="K127" s="292"/>
      <c r="L127" s="292"/>
      <c r="M127" s="291"/>
      <c r="N127" s="291"/>
      <c r="O127" s="291"/>
      <c r="P127" s="291"/>
      <c r="Q127" s="517">
        <v>0</v>
      </c>
      <c r="R127" s="517"/>
      <c r="S127" s="517"/>
      <c r="T127" s="518"/>
      <c r="U127" s="291"/>
      <c r="V127" s="517">
        <v>0</v>
      </c>
      <c r="W127" s="517"/>
      <c r="X127" s="517"/>
      <c r="Y127" s="518"/>
      <c r="Z127" s="293"/>
      <c r="AA127" s="517">
        <v>0</v>
      </c>
      <c r="AB127" s="517"/>
      <c r="AC127" s="517"/>
      <c r="AD127" s="518"/>
      <c r="AE127" s="280"/>
      <c r="AF127" s="517">
        <v>0</v>
      </c>
      <c r="AG127" s="517"/>
      <c r="AH127" s="517"/>
      <c r="AI127" s="518"/>
      <c r="AJ127" s="315"/>
      <c r="AK127" s="560">
        <f>Q127+V127+AA127+AF127</f>
        <v>0</v>
      </c>
      <c r="AL127" s="561"/>
      <c r="AM127" s="561"/>
      <c r="AN127" s="562"/>
      <c r="BN127" s="281"/>
      <c r="BO127" s="281"/>
      <c r="BP127" s="551">
        <f>V127+AA127</f>
        <v>0</v>
      </c>
      <c r="BQ127" s="551"/>
      <c r="BR127" s="551"/>
      <c r="BS127" s="552"/>
      <c r="BT127" s="281"/>
      <c r="BU127" s="281"/>
      <c r="BV127" s="281"/>
      <c r="BW127" s="316"/>
      <c r="BX127" s="316"/>
      <c r="BY127" s="316"/>
      <c r="BZ127" s="316"/>
      <c r="CA127" s="316"/>
      <c r="CB127" s="316"/>
      <c r="CC127" s="281"/>
      <c r="CD127" s="283"/>
      <c r="CE127" s="283"/>
    </row>
    <row r="128" spans="1:83" s="328" customFormat="1" ht="4.5" customHeight="1">
      <c r="A128" s="529"/>
      <c r="B128" s="529"/>
      <c r="C128" s="529"/>
      <c r="D128" s="529"/>
      <c r="E128" s="529"/>
      <c r="F128" s="529"/>
      <c r="G128" s="529"/>
      <c r="H128" s="529"/>
      <c r="I128" s="529"/>
      <c r="J128" s="529"/>
      <c r="K128" s="529"/>
      <c r="L128" s="529"/>
      <c r="M128" s="529"/>
      <c r="N128" s="529"/>
      <c r="O128" s="529"/>
      <c r="P128" s="529"/>
      <c r="Q128" s="529"/>
      <c r="R128" s="529"/>
      <c r="S128" s="529"/>
      <c r="T128" s="529"/>
      <c r="U128" s="529"/>
      <c r="V128" s="529"/>
      <c r="W128" s="529"/>
      <c r="X128" s="529"/>
      <c r="Y128" s="529"/>
      <c r="Z128" s="529"/>
      <c r="AA128" s="529"/>
      <c r="AB128" s="529"/>
      <c r="AC128" s="529"/>
      <c r="AD128" s="529"/>
      <c r="AE128" s="529"/>
      <c r="AF128" s="529"/>
      <c r="AG128" s="529"/>
      <c r="AH128" s="529"/>
      <c r="AI128" s="529"/>
      <c r="AJ128" s="529"/>
      <c r="AK128" s="529"/>
      <c r="AL128" s="529"/>
      <c r="AM128" s="529"/>
      <c r="AN128" s="529"/>
      <c r="AO128" s="529"/>
      <c r="AP128" s="529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288"/>
      <c r="BH128" s="288"/>
      <c r="BI128" s="288"/>
      <c r="BJ128" s="288"/>
      <c r="BK128" s="288"/>
      <c r="BL128" s="288"/>
      <c r="BN128" s="295"/>
      <c r="BO128" s="295"/>
      <c r="BP128" s="295"/>
      <c r="BQ128" s="295"/>
      <c r="BR128" s="295"/>
      <c r="BS128" s="295"/>
      <c r="BT128" s="295"/>
      <c r="BU128" s="295"/>
      <c r="BV128" s="295"/>
      <c r="BW128" s="321"/>
      <c r="BX128" s="321"/>
      <c r="BY128" s="321"/>
      <c r="BZ128" s="321"/>
      <c r="CA128" s="321"/>
      <c r="CB128" s="321"/>
      <c r="CC128" s="295"/>
      <c r="CD128" s="294"/>
      <c r="CE128" s="294"/>
    </row>
    <row r="129" spans="2:83" s="279" customFormat="1" ht="12">
      <c r="B129" s="291" t="s">
        <v>409</v>
      </c>
      <c r="C129" s="291"/>
      <c r="D129" s="291"/>
      <c r="E129" s="291"/>
      <c r="F129" s="291"/>
      <c r="G129" s="292"/>
      <c r="H129" s="292"/>
      <c r="I129" s="292"/>
      <c r="J129" s="292"/>
      <c r="K129" s="292"/>
      <c r="L129" s="292"/>
      <c r="M129" s="291"/>
      <c r="N129" s="291"/>
      <c r="O129" s="291"/>
      <c r="P129" s="291"/>
      <c r="Q129" s="517">
        <v>0</v>
      </c>
      <c r="R129" s="517"/>
      <c r="S129" s="517"/>
      <c r="T129" s="518"/>
      <c r="U129" s="291"/>
      <c r="V129" s="517">
        <v>0</v>
      </c>
      <c r="W129" s="517"/>
      <c r="X129" s="517"/>
      <c r="Y129" s="518"/>
      <c r="Z129" s="293"/>
      <c r="AA129" s="517">
        <v>0</v>
      </c>
      <c r="AB129" s="517"/>
      <c r="AC129" s="517"/>
      <c r="AD129" s="518"/>
      <c r="AE129" s="280"/>
      <c r="AF129" s="517">
        <v>0</v>
      </c>
      <c r="AG129" s="517"/>
      <c r="AH129" s="517"/>
      <c r="AI129" s="518"/>
      <c r="AJ129" s="315"/>
      <c r="AK129" s="560">
        <f>Q129+V129+AA129+AF129</f>
        <v>0</v>
      </c>
      <c r="AL129" s="561"/>
      <c r="AM129" s="561"/>
      <c r="AN129" s="562"/>
      <c r="BN129" s="281"/>
      <c r="BO129" s="281"/>
      <c r="BP129" s="551">
        <f>V129+AA129</f>
        <v>0</v>
      </c>
      <c r="BQ129" s="551"/>
      <c r="BR129" s="551"/>
      <c r="BS129" s="552"/>
      <c r="BT129" s="281"/>
      <c r="BU129" s="281"/>
      <c r="BV129" s="281"/>
      <c r="BW129" s="316"/>
      <c r="BX129" s="316"/>
      <c r="BY129" s="316"/>
      <c r="BZ129" s="316"/>
      <c r="CA129" s="316"/>
      <c r="CB129" s="316"/>
      <c r="CC129" s="281"/>
      <c r="CD129" s="283"/>
      <c r="CE129" s="283"/>
    </row>
    <row r="130" spans="1:83" s="328" customFormat="1" ht="4.5" customHeight="1">
      <c r="A130" s="529"/>
      <c r="B130" s="529"/>
      <c r="C130" s="529"/>
      <c r="D130" s="529"/>
      <c r="E130" s="529"/>
      <c r="F130" s="529"/>
      <c r="G130" s="529"/>
      <c r="H130" s="529"/>
      <c r="I130" s="529"/>
      <c r="J130" s="529"/>
      <c r="K130" s="529"/>
      <c r="L130" s="529"/>
      <c r="M130" s="529"/>
      <c r="N130" s="529"/>
      <c r="O130" s="529"/>
      <c r="P130" s="529"/>
      <c r="Q130" s="529"/>
      <c r="R130" s="529"/>
      <c r="S130" s="529"/>
      <c r="T130" s="529"/>
      <c r="U130" s="529"/>
      <c r="V130" s="529"/>
      <c r="W130" s="529"/>
      <c r="X130" s="529"/>
      <c r="Y130" s="529"/>
      <c r="Z130" s="529"/>
      <c r="AA130" s="529"/>
      <c r="AB130" s="529"/>
      <c r="AC130" s="529"/>
      <c r="AD130" s="529"/>
      <c r="AE130" s="529"/>
      <c r="AF130" s="529"/>
      <c r="AG130" s="529"/>
      <c r="AH130" s="529"/>
      <c r="AI130" s="529"/>
      <c r="AJ130" s="529"/>
      <c r="AK130" s="529"/>
      <c r="AL130" s="529"/>
      <c r="AM130" s="529"/>
      <c r="AN130" s="529"/>
      <c r="AO130" s="529"/>
      <c r="AP130" s="529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  <c r="BI130" s="288"/>
      <c r="BJ130" s="288"/>
      <c r="BK130" s="288"/>
      <c r="BL130" s="288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321"/>
      <c r="BX130" s="321"/>
      <c r="BY130" s="321"/>
      <c r="BZ130" s="321"/>
      <c r="CA130" s="321"/>
      <c r="CB130" s="321"/>
      <c r="CC130" s="295"/>
      <c r="CD130" s="294"/>
      <c r="CE130" s="294"/>
    </row>
    <row r="131" spans="2:83" s="279" customFormat="1" ht="12">
      <c r="B131" s="291" t="s">
        <v>410</v>
      </c>
      <c r="C131" s="291"/>
      <c r="D131" s="291"/>
      <c r="E131" s="291"/>
      <c r="F131" s="291"/>
      <c r="G131" s="291"/>
      <c r="H131" s="292"/>
      <c r="I131" s="292"/>
      <c r="J131" s="292"/>
      <c r="K131" s="292"/>
      <c r="L131" s="292"/>
      <c r="M131" s="292"/>
      <c r="N131" s="291"/>
      <c r="O131" s="291"/>
      <c r="P131" s="291"/>
      <c r="Q131" s="517">
        <v>0</v>
      </c>
      <c r="R131" s="517"/>
      <c r="S131" s="517"/>
      <c r="T131" s="518"/>
      <c r="U131" s="291"/>
      <c r="V131" s="517">
        <v>0</v>
      </c>
      <c r="W131" s="517"/>
      <c r="X131" s="517"/>
      <c r="Y131" s="518"/>
      <c r="Z131" s="293"/>
      <c r="AA131" s="517">
        <v>0</v>
      </c>
      <c r="AB131" s="517"/>
      <c r="AC131" s="517"/>
      <c r="AD131" s="518"/>
      <c r="AE131" s="280"/>
      <c r="AF131" s="517">
        <v>0</v>
      </c>
      <c r="AG131" s="517"/>
      <c r="AH131" s="517"/>
      <c r="AI131" s="518"/>
      <c r="AJ131" s="315"/>
      <c r="AK131" s="560">
        <f>Q131+V131+AA131+AF131</f>
        <v>0</v>
      </c>
      <c r="AL131" s="561"/>
      <c r="AM131" s="561"/>
      <c r="AN131" s="562"/>
      <c r="BN131" s="281"/>
      <c r="BO131" s="281"/>
      <c r="BP131" s="551">
        <f>V131+AA131</f>
        <v>0</v>
      </c>
      <c r="BQ131" s="551"/>
      <c r="BR131" s="551"/>
      <c r="BS131" s="552"/>
      <c r="BT131" s="281"/>
      <c r="BU131" s="281"/>
      <c r="BV131" s="281"/>
      <c r="BW131" s="316"/>
      <c r="BX131" s="316"/>
      <c r="BY131" s="316"/>
      <c r="BZ131" s="316"/>
      <c r="CA131" s="316"/>
      <c r="CB131" s="316"/>
      <c r="CC131" s="281"/>
      <c r="CD131" s="283"/>
      <c r="CE131" s="283"/>
    </row>
    <row r="132" spans="1:83" s="328" customFormat="1" ht="4.5" customHeight="1">
      <c r="A132" s="529"/>
      <c r="B132" s="529"/>
      <c r="C132" s="529"/>
      <c r="D132" s="529"/>
      <c r="E132" s="529"/>
      <c r="F132" s="529"/>
      <c r="G132" s="529"/>
      <c r="H132" s="529"/>
      <c r="I132" s="529"/>
      <c r="J132" s="529"/>
      <c r="K132" s="529"/>
      <c r="L132" s="529"/>
      <c r="M132" s="529"/>
      <c r="N132" s="529"/>
      <c r="O132" s="529"/>
      <c r="P132" s="529"/>
      <c r="Q132" s="529"/>
      <c r="R132" s="529"/>
      <c r="S132" s="529"/>
      <c r="T132" s="529"/>
      <c r="U132" s="529"/>
      <c r="V132" s="529"/>
      <c r="W132" s="529"/>
      <c r="X132" s="529"/>
      <c r="Y132" s="529"/>
      <c r="Z132" s="529"/>
      <c r="AA132" s="529"/>
      <c r="AB132" s="529"/>
      <c r="AC132" s="529"/>
      <c r="AD132" s="529"/>
      <c r="AE132" s="529"/>
      <c r="AF132" s="529"/>
      <c r="AG132" s="529"/>
      <c r="AH132" s="529"/>
      <c r="AI132" s="529"/>
      <c r="AJ132" s="529"/>
      <c r="AK132" s="529"/>
      <c r="AL132" s="529"/>
      <c r="AM132" s="529"/>
      <c r="AN132" s="529"/>
      <c r="AO132" s="529"/>
      <c r="AP132" s="529"/>
      <c r="AQ132" s="288"/>
      <c r="AR132" s="288"/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8"/>
      <c r="BD132" s="288"/>
      <c r="BE132" s="288"/>
      <c r="BF132" s="288"/>
      <c r="BG132" s="288"/>
      <c r="BH132" s="288"/>
      <c r="BI132" s="288"/>
      <c r="BJ132" s="288"/>
      <c r="BK132" s="288"/>
      <c r="BL132" s="288"/>
      <c r="BN132" s="295"/>
      <c r="BO132" s="295"/>
      <c r="BP132" s="295"/>
      <c r="BQ132" s="295"/>
      <c r="BR132" s="295"/>
      <c r="BS132" s="295"/>
      <c r="BT132" s="295"/>
      <c r="BU132" s="295"/>
      <c r="BV132" s="295"/>
      <c r="BW132" s="321"/>
      <c r="BX132" s="321"/>
      <c r="BY132" s="321"/>
      <c r="BZ132" s="321"/>
      <c r="CA132" s="321"/>
      <c r="CB132" s="321"/>
      <c r="CC132" s="295"/>
      <c r="CD132" s="294"/>
      <c r="CE132" s="294"/>
    </row>
    <row r="133" spans="2:83" s="279" customFormat="1" ht="12">
      <c r="B133" s="291" t="s">
        <v>411</v>
      </c>
      <c r="C133" s="291"/>
      <c r="D133" s="291"/>
      <c r="E133" s="291"/>
      <c r="F133" s="291"/>
      <c r="G133" s="292"/>
      <c r="H133" s="292"/>
      <c r="I133" s="292"/>
      <c r="J133" s="292"/>
      <c r="K133" s="292"/>
      <c r="L133" s="292"/>
      <c r="M133" s="291"/>
      <c r="N133" s="291"/>
      <c r="O133" s="291"/>
      <c r="P133" s="291"/>
      <c r="Q133" s="517">
        <v>0</v>
      </c>
      <c r="R133" s="517"/>
      <c r="S133" s="517"/>
      <c r="T133" s="518"/>
      <c r="U133" s="291"/>
      <c r="V133" s="517">
        <v>0</v>
      </c>
      <c r="W133" s="517"/>
      <c r="X133" s="517"/>
      <c r="Y133" s="518"/>
      <c r="Z133" s="293"/>
      <c r="AA133" s="517">
        <v>0</v>
      </c>
      <c r="AB133" s="517"/>
      <c r="AC133" s="517"/>
      <c r="AD133" s="518"/>
      <c r="AE133" s="280"/>
      <c r="AF133" s="517">
        <v>0</v>
      </c>
      <c r="AG133" s="517"/>
      <c r="AH133" s="517"/>
      <c r="AI133" s="518"/>
      <c r="AJ133" s="315"/>
      <c r="AK133" s="560">
        <f>Q133+V133+AA133+AF133</f>
        <v>0</v>
      </c>
      <c r="AL133" s="561"/>
      <c r="AM133" s="561"/>
      <c r="AN133" s="562"/>
      <c r="BN133" s="281"/>
      <c r="BO133" s="281"/>
      <c r="BP133" s="551">
        <f>V133+AA133</f>
        <v>0</v>
      </c>
      <c r="BQ133" s="551"/>
      <c r="BR133" s="551"/>
      <c r="BS133" s="552"/>
      <c r="BT133" s="281"/>
      <c r="BU133" s="281"/>
      <c r="BV133" s="281"/>
      <c r="BW133" s="316"/>
      <c r="BX133" s="316"/>
      <c r="BY133" s="316"/>
      <c r="BZ133" s="316"/>
      <c r="CA133" s="316"/>
      <c r="CB133" s="316"/>
      <c r="CC133" s="281"/>
      <c r="CD133" s="283"/>
      <c r="CE133" s="283"/>
    </row>
    <row r="134" spans="1:83" s="328" customFormat="1" ht="4.5" customHeight="1">
      <c r="A134" s="529"/>
      <c r="B134" s="529"/>
      <c r="C134" s="529"/>
      <c r="D134" s="529"/>
      <c r="E134" s="529"/>
      <c r="F134" s="529"/>
      <c r="G134" s="529"/>
      <c r="H134" s="529"/>
      <c r="I134" s="529"/>
      <c r="J134" s="529"/>
      <c r="K134" s="529"/>
      <c r="L134" s="529"/>
      <c r="M134" s="529"/>
      <c r="N134" s="529"/>
      <c r="O134" s="529"/>
      <c r="P134" s="529"/>
      <c r="Q134" s="529"/>
      <c r="R134" s="529"/>
      <c r="S134" s="529"/>
      <c r="T134" s="529"/>
      <c r="U134" s="529"/>
      <c r="V134" s="529"/>
      <c r="W134" s="529"/>
      <c r="X134" s="529"/>
      <c r="Y134" s="529"/>
      <c r="Z134" s="529"/>
      <c r="AA134" s="529"/>
      <c r="AB134" s="529"/>
      <c r="AC134" s="529"/>
      <c r="AD134" s="529"/>
      <c r="AE134" s="529"/>
      <c r="AF134" s="529"/>
      <c r="AG134" s="529"/>
      <c r="AH134" s="529"/>
      <c r="AI134" s="529"/>
      <c r="AJ134" s="529"/>
      <c r="AK134" s="529"/>
      <c r="AL134" s="529"/>
      <c r="AM134" s="529"/>
      <c r="AN134" s="529"/>
      <c r="AO134" s="529"/>
      <c r="AP134" s="529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N134" s="295"/>
      <c r="BO134" s="295"/>
      <c r="BP134" s="295"/>
      <c r="BQ134" s="295"/>
      <c r="BR134" s="295"/>
      <c r="BS134" s="295"/>
      <c r="BT134" s="295"/>
      <c r="BU134" s="295"/>
      <c r="BV134" s="295"/>
      <c r="BW134" s="321"/>
      <c r="BX134" s="321"/>
      <c r="BY134" s="321"/>
      <c r="BZ134" s="321"/>
      <c r="CA134" s="321"/>
      <c r="CB134" s="321"/>
      <c r="CC134" s="295"/>
      <c r="CD134" s="294"/>
      <c r="CE134" s="294"/>
    </row>
    <row r="135" spans="2:83" s="279" customFormat="1" ht="12">
      <c r="B135" s="291" t="s">
        <v>412</v>
      </c>
      <c r="C135" s="291"/>
      <c r="D135" s="291"/>
      <c r="E135" s="291"/>
      <c r="F135" s="291"/>
      <c r="G135" s="292"/>
      <c r="H135" s="292"/>
      <c r="I135" s="292"/>
      <c r="J135" s="292"/>
      <c r="K135" s="292"/>
      <c r="L135" s="292"/>
      <c r="M135" s="291"/>
      <c r="N135" s="291"/>
      <c r="O135" s="291"/>
      <c r="P135" s="291"/>
      <c r="Q135" s="517">
        <v>0</v>
      </c>
      <c r="R135" s="517"/>
      <c r="S135" s="517"/>
      <c r="T135" s="518"/>
      <c r="U135" s="291"/>
      <c r="V135" s="517">
        <v>0</v>
      </c>
      <c r="W135" s="517"/>
      <c r="X135" s="517"/>
      <c r="Y135" s="518"/>
      <c r="Z135" s="293"/>
      <c r="AA135" s="517">
        <v>0</v>
      </c>
      <c r="AB135" s="517"/>
      <c r="AC135" s="517"/>
      <c r="AD135" s="518"/>
      <c r="AE135" s="280"/>
      <c r="AF135" s="517">
        <v>0</v>
      </c>
      <c r="AG135" s="517"/>
      <c r="AH135" s="517"/>
      <c r="AI135" s="518"/>
      <c r="AJ135" s="315"/>
      <c r="AK135" s="560">
        <f>Q135+V135+AA135+AF135</f>
        <v>0</v>
      </c>
      <c r="AL135" s="561"/>
      <c r="AM135" s="561"/>
      <c r="AN135" s="562"/>
      <c r="BN135" s="281"/>
      <c r="BO135" s="281"/>
      <c r="BP135" s="551">
        <f>V135+AA135</f>
        <v>0</v>
      </c>
      <c r="BQ135" s="551"/>
      <c r="BR135" s="551"/>
      <c r="BS135" s="552"/>
      <c r="BT135" s="281"/>
      <c r="BU135" s="281"/>
      <c r="BV135" s="281"/>
      <c r="BW135" s="316"/>
      <c r="BX135" s="316"/>
      <c r="BY135" s="316"/>
      <c r="BZ135" s="316"/>
      <c r="CA135" s="316"/>
      <c r="CB135" s="316"/>
      <c r="CC135" s="281"/>
      <c r="CD135" s="283"/>
      <c r="CE135" s="283"/>
    </row>
    <row r="136" spans="1:83" s="328" customFormat="1" ht="4.5" customHeight="1">
      <c r="A136" s="529"/>
      <c r="B136" s="529"/>
      <c r="C136" s="529"/>
      <c r="D136" s="529"/>
      <c r="E136" s="529"/>
      <c r="F136" s="529"/>
      <c r="G136" s="529"/>
      <c r="H136" s="529"/>
      <c r="I136" s="529"/>
      <c r="J136" s="529"/>
      <c r="K136" s="529"/>
      <c r="L136" s="529"/>
      <c r="M136" s="529"/>
      <c r="N136" s="529"/>
      <c r="O136" s="529"/>
      <c r="P136" s="529"/>
      <c r="Q136" s="529"/>
      <c r="R136" s="529"/>
      <c r="S136" s="529"/>
      <c r="T136" s="529"/>
      <c r="U136" s="529"/>
      <c r="V136" s="529"/>
      <c r="W136" s="529"/>
      <c r="X136" s="529"/>
      <c r="Y136" s="529"/>
      <c r="Z136" s="529"/>
      <c r="AA136" s="529"/>
      <c r="AB136" s="529"/>
      <c r="AC136" s="529"/>
      <c r="AD136" s="529"/>
      <c r="AE136" s="529"/>
      <c r="AF136" s="529"/>
      <c r="AG136" s="529"/>
      <c r="AH136" s="529"/>
      <c r="AI136" s="529"/>
      <c r="AJ136" s="529"/>
      <c r="AK136" s="529"/>
      <c r="AL136" s="529"/>
      <c r="AM136" s="529"/>
      <c r="AN136" s="529"/>
      <c r="AO136" s="529"/>
      <c r="AP136" s="529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288"/>
      <c r="BH136" s="288"/>
      <c r="BI136" s="288"/>
      <c r="BJ136" s="288"/>
      <c r="BK136" s="288"/>
      <c r="BL136" s="288"/>
      <c r="BN136" s="295"/>
      <c r="BO136" s="295"/>
      <c r="BP136" s="295"/>
      <c r="BQ136" s="295"/>
      <c r="BR136" s="295"/>
      <c r="BS136" s="295"/>
      <c r="BT136" s="295"/>
      <c r="BU136" s="295"/>
      <c r="BV136" s="295"/>
      <c r="BW136" s="321"/>
      <c r="BX136" s="321"/>
      <c r="BY136" s="321"/>
      <c r="BZ136" s="321"/>
      <c r="CA136" s="321"/>
      <c r="CB136" s="321"/>
      <c r="CC136" s="295"/>
      <c r="CD136" s="294"/>
      <c r="CE136" s="294"/>
    </row>
    <row r="137" spans="2:81" s="310" customFormat="1" ht="12">
      <c r="B137" s="291" t="s">
        <v>374</v>
      </c>
      <c r="C137" s="291"/>
      <c r="D137" s="291" t="s">
        <v>375</v>
      </c>
      <c r="E137" s="291"/>
      <c r="F137" s="291"/>
      <c r="G137" s="559"/>
      <c r="H137" s="559"/>
      <c r="I137" s="559"/>
      <c r="J137" s="559"/>
      <c r="K137" s="559"/>
      <c r="L137" s="559"/>
      <c r="M137" s="559"/>
      <c r="N137" s="559"/>
      <c r="O137" s="559"/>
      <c r="P137" s="559"/>
      <c r="Q137" s="517">
        <v>0</v>
      </c>
      <c r="R137" s="517"/>
      <c r="S137" s="517"/>
      <c r="T137" s="518"/>
      <c r="V137" s="517">
        <v>0</v>
      </c>
      <c r="W137" s="517"/>
      <c r="X137" s="517"/>
      <c r="Y137" s="518"/>
      <c r="Z137" s="293"/>
      <c r="AA137" s="517">
        <v>0</v>
      </c>
      <c r="AB137" s="517"/>
      <c r="AC137" s="517"/>
      <c r="AD137" s="518"/>
      <c r="AE137" s="280"/>
      <c r="AF137" s="517">
        <v>0</v>
      </c>
      <c r="AG137" s="517"/>
      <c r="AH137" s="517"/>
      <c r="AI137" s="518"/>
      <c r="AJ137" s="315"/>
      <c r="AK137" s="560">
        <f>Q137+V137+AA137+AF137</f>
        <v>0</v>
      </c>
      <c r="AL137" s="561"/>
      <c r="AM137" s="561"/>
      <c r="AN137" s="562"/>
      <c r="AO137" s="279"/>
      <c r="AP137" s="279"/>
      <c r="AQ137" s="279"/>
      <c r="AR137" s="279"/>
      <c r="AS137" s="279"/>
      <c r="AT137" s="279"/>
      <c r="AU137" s="279"/>
      <c r="AV137" s="279"/>
      <c r="AW137" s="279"/>
      <c r="AX137" s="279"/>
      <c r="AY137" s="279"/>
      <c r="AZ137" s="279"/>
      <c r="BA137" s="279"/>
      <c r="BB137" s="279"/>
      <c r="BC137" s="279"/>
      <c r="BD137" s="279"/>
      <c r="BE137" s="279"/>
      <c r="BF137" s="279"/>
      <c r="BG137" s="279"/>
      <c r="BH137" s="279"/>
      <c r="BI137" s="279"/>
      <c r="BJ137" s="279"/>
      <c r="BK137" s="279"/>
      <c r="BL137" s="279"/>
      <c r="BM137" s="279"/>
      <c r="BN137" s="281"/>
      <c r="BO137" s="313"/>
      <c r="BP137" s="551">
        <f>V137+AA137</f>
        <v>0</v>
      </c>
      <c r="BQ137" s="551"/>
      <c r="BR137" s="551"/>
      <c r="BS137" s="552"/>
      <c r="BT137" s="313"/>
      <c r="BU137" s="313"/>
      <c r="BV137" s="281"/>
      <c r="BW137" s="313"/>
      <c r="BX137" s="313"/>
      <c r="BY137" s="313"/>
      <c r="BZ137" s="313"/>
      <c r="CA137" s="313"/>
      <c r="CB137" s="313"/>
      <c r="CC137" s="313"/>
    </row>
    <row r="138" spans="1:81" s="308" customFormat="1" ht="4.5" customHeight="1">
      <c r="A138" s="533"/>
      <c r="B138" s="533"/>
      <c r="C138" s="533"/>
      <c r="D138" s="533"/>
      <c r="E138" s="533"/>
      <c r="F138" s="533"/>
      <c r="G138" s="533"/>
      <c r="H138" s="533"/>
      <c r="I138" s="533"/>
      <c r="J138" s="533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  <c r="AK138" s="533"/>
      <c r="AL138" s="533"/>
      <c r="AM138" s="533"/>
      <c r="AN138" s="533"/>
      <c r="AO138" s="533"/>
      <c r="AP138" s="533"/>
      <c r="BN138" s="309"/>
      <c r="BO138" s="309"/>
      <c r="BP138" s="309"/>
      <c r="BQ138" s="309"/>
      <c r="BR138" s="309"/>
      <c r="BS138" s="309"/>
      <c r="BT138" s="309"/>
      <c r="BU138" s="309"/>
      <c r="BV138" s="309"/>
      <c r="BW138" s="309"/>
      <c r="BX138" s="309"/>
      <c r="BY138" s="309"/>
      <c r="BZ138" s="309"/>
      <c r="CA138" s="309"/>
      <c r="CB138" s="309"/>
      <c r="CC138" s="309"/>
    </row>
    <row r="139" spans="1:81" s="310" customFormat="1" ht="12">
      <c r="A139" s="308"/>
      <c r="B139" s="291" t="s">
        <v>374</v>
      </c>
      <c r="C139" s="291"/>
      <c r="D139" s="291" t="s">
        <v>375</v>
      </c>
      <c r="E139" s="291"/>
      <c r="F139" s="291"/>
      <c r="G139" s="559"/>
      <c r="H139" s="559"/>
      <c r="I139" s="559"/>
      <c r="J139" s="559"/>
      <c r="K139" s="559"/>
      <c r="L139" s="559"/>
      <c r="M139" s="559"/>
      <c r="N139" s="559"/>
      <c r="O139" s="559"/>
      <c r="P139" s="559"/>
      <c r="Q139" s="517">
        <v>0</v>
      </c>
      <c r="R139" s="517"/>
      <c r="S139" s="517"/>
      <c r="T139" s="518"/>
      <c r="V139" s="517">
        <v>0</v>
      </c>
      <c r="W139" s="517"/>
      <c r="X139" s="517"/>
      <c r="Y139" s="518"/>
      <c r="Z139" s="293"/>
      <c r="AA139" s="517">
        <v>0</v>
      </c>
      <c r="AB139" s="517"/>
      <c r="AC139" s="517"/>
      <c r="AD139" s="518"/>
      <c r="AE139" s="280"/>
      <c r="AF139" s="517">
        <v>0</v>
      </c>
      <c r="AG139" s="517"/>
      <c r="AH139" s="517"/>
      <c r="AI139" s="518"/>
      <c r="AJ139" s="315"/>
      <c r="AK139" s="560">
        <f>Q139+V139+AA139+AF139</f>
        <v>0</v>
      </c>
      <c r="AL139" s="561"/>
      <c r="AM139" s="561"/>
      <c r="AN139" s="562"/>
      <c r="AO139" s="279"/>
      <c r="AP139" s="279"/>
      <c r="AQ139" s="279"/>
      <c r="AR139" s="279"/>
      <c r="AS139" s="279"/>
      <c r="AT139" s="279"/>
      <c r="AU139" s="279"/>
      <c r="AV139" s="279"/>
      <c r="AW139" s="279"/>
      <c r="AX139" s="279"/>
      <c r="AY139" s="279"/>
      <c r="AZ139" s="279"/>
      <c r="BA139" s="279"/>
      <c r="BB139" s="279"/>
      <c r="BC139" s="279"/>
      <c r="BD139" s="279"/>
      <c r="BE139" s="279"/>
      <c r="BF139" s="279"/>
      <c r="BG139" s="279"/>
      <c r="BH139" s="279"/>
      <c r="BI139" s="279"/>
      <c r="BJ139" s="279"/>
      <c r="BK139" s="279"/>
      <c r="BL139" s="279"/>
      <c r="BM139" s="279"/>
      <c r="BN139" s="281"/>
      <c r="BO139" s="313"/>
      <c r="BP139" s="551">
        <f>V139+AA139</f>
        <v>0</v>
      </c>
      <c r="BQ139" s="551"/>
      <c r="BR139" s="551"/>
      <c r="BS139" s="552"/>
      <c r="BT139" s="313"/>
      <c r="BU139" s="313"/>
      <c r="BV139" s="281"/>
      <c r="BW139" s="313"/>
      <c r="BX139" s="313"/>
      <c r="BY139" s="313"/>
      <c r="BZ139" s="313"/>
      <c r="CA139" s="313"/>
      <c r="CB139" s="313"/>
      <c r="CC139" s="313"/>
    </row>
    <row r="140" spans="1:81" s="308" customFormat="1" ht="4.5" customHeight="1">
      <c r="A140" s="533"/>
      <c r="B140" s="533"/>
      <c r="C140" s="533"/>
      <c r="D140" s="533"/>
      <c r="E140" s="533"/>
      <c r="F140" s="533"/>
      <c r="G140" s="533"/>
      <c r="H140" s="533"/>
      <c r="I140" s="533"/>
      <c r="J140" s="533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  <c r="AA140" s="533"/>
      <c r="AB140" s="533"/>
      <c r="AC140" s="533"/>
      <c r="AD140" s="533"/>
      <c r="AE140" s="533"/>
      <c r="AF140" s="533"/>
      <c r="AG140" s="533"/>
      <c r="AH140" s="533"/>
      <c r="AI140" s="533"/>
      <c r="AJ140" s="533"/>
      <c r="AK140" s="533"/>
      <c r="AL140" s="533"/>
      <c r="AM140" s="533"/>
      <c r="AN140" s="533"/>
      <c r="AO140" s="533"/>
      <c r="AP140" s="533"/>
      <c r="BN140" s="309"/>
      <c r="BO140" s="309"/>
      <c r="BP140" s="309"/>
      <c r="BQ140" s="309"/>
      <c r="BR140" s="309"/>
      <c r="BS140" s="309"/>
      <c r="BT140" s="309"/>
      <c r="BU140" s="309"/>
      <c r="BV140" s="309"/>
      <c r="BW140" s="309"/>
      <c r="BX140" s="309"/>
      <c r="BY140" s="309"/>
      <c r="BZ140" s="309"/>
      <c r="CA140" s="309"/>
      <c r="CB140" s="309"/>
      <c r="CC140" s="309"/>
    </row>
    <row r="141" spans="2:81" s="310" customFormat="1" ht="12">
      <c r="B141" s="291" t="s">
        <v>374</v>
      </c>
      <c r="C141" s="291"/>
      <c r="D141" s="291" t="s">
        <v>375</v>
      </c>
      <c r="E141" s="291"/>
      <c r="F141" s="291"/>
      <c r="G141" s="559"/>
      <c r="H141" s="559"/>
      <c r="I141" s="559"/>
      <c r="J141" s="559"/>
      <c r="K141" s="559"/>
      <c r="L141" s="559"/>
      <c r="M141" s="559"/>
      <c r="N141" s="559"/>
      <c r="O141" s="559"/>
      <c r="P141" s="559"/>
      <c r="Q141" s="517">
        <v>0</v>
      </c>
      <c r="R141" s="517"/>
      <c r="S141" s="517"/>
      <c r="T141" s="518"/>
      <c r="V141" s="517">
        <v>0</v>
      </c>
      <c r="W141" s="517"/>
      <c r="X141" s="517"/>
      <c r="Y141" s="518"/>
      <c r="Z141" s="293"/>
      <c r="AA141" s="517">
        <v>0</v>
      </c>
      <c r="AB141" s="517"/>
      <c r="AC141" s="517"/>
      <c r="AD141" s="518"/>
      <c r="AE141" s="280"/>
      <c r="AF141" s="517">
        <v>0</v>
      </c>
      <c r="AG141" s="517"/>
      <c r="AH141" s="517"/>
      <c r="AI141" s="518"/>
      <c r="AJ141" s="315"/>
      <c r="AK141" s="560">
        <f>Q141+V141+AA141+AF141</f>
        <v>0</v>
      </c>
      <c r="AL141" s="561"/>
      <c r="AM141" s="561"/>
      <c r="AN141" s="562"/>
      <c r="AO141" s="279"/>
      <c r="AP141" s="279"/>
      <c r="AQ141" s="279"/>
      <c r="AR141" s="279"/>
      <c r="AS141" s="279"/>
      <c r="AT141" s="279"/>
      <c r="AU141" s="279"/>
      <c r="AV141" s="279"/>
      <c r="AW141" s="279"/>
      <c r="AX141" s="279"/>
      <c r="AY141" s="279"/>
      <c r="AZ141" s="279"/>
      <c r="BA141" s="279"/>
      <c r="BB141" s="279"/>
      <c r="BC141" s="279"/>
      <c r="BD141" s="279"/>
      <c r="BE141" s="279"/>
      <c r="BF141" s="279"/>
      <c r="BG141" s="279"/>
      <c r="BH141" s="279"/>
      <c r="BI141" s="279"/>
      <c r="BJ141" s="279"/>
      <c r="BK141" s="279"/>
      <c r="BL141" s="279"/>
      <c r="BM141" s="279"/>
      <c r="BN141" s="281"/>
      <c r="BO141" s="313"/>
      <c r="BP141" s="551">
        <f>V141+AA141</f>
        <v>0</v>
      </c>
      <c r="BQ141" s="551"/>
      <c r="BR141" s="551"/>
      <c r="BS141" s="552"/>
      <c r="BT141" s="313"/>
      <c r="BU141" s="313"/>
      <c r="BV141" s="281"/>
      <c r="BW141" s="313"/>
      <c r="BX141" s="313"/>
      <c r="BY141" s="313"/>
      <c r="BZ141" s="313"/>
      <c r="CA141" s="313"/>
      <c r="CB141" s="313"/>
      <c r="CC141" s="313"/>
    </row>
    <row r="142" spans="1:83" s="328" customFormat="1" ht="4.5" customHeight="1">
      <c r="A142" s="529"/>
      <c r="B142" s="529"/>
      <c r="C142" s="529"/>
      <c r="D142" s="529"/>
      <c r="E142" s="529"/>
      <c r="F142" s="529"/>
      <c r="G142" s="529"/>
      <c r="H142" s="529"/>
      <c r="I142" s="529"/>
      <c r="J142" s="529"/>
      <c r="K142" s="529"/>
      <c r="L142" s="529"/>
      <c r="M142" s="529"/>
      <c r="N142" s="529"/>
      <c r="O142" s="529"/>
      <c r="P142" s="529"/>
      <c r="Q142" s="529"/>
      <c r="R142" s="529"/>
      <c r="S142" s="529"/>
      <c r="T142" s="529"/>
      <c r="U142" s="529"/>
      <c r="V142" s="529"/>
      <c r="W142" s="529"/>
      <c r="X142" s="529"/>
      <c r="Y142" s="529"/>
      <c r="Z142" s="529"/>
      <c r="AA142" s="529"/>
      <c r="AB142" s="529"/>
      <c r="AC142" s="529"/>
      <c r="AD142" s="529"/>
      <c r="AE142" s="529"/>
      <c r="AF142" s="529"/>
      <c r="AG142" s="529"/>
      <c r="AH142" s="529"/>
      <c r="AI142" s="529"/>
      <c r="AJ142" s="529"/>
      <c r="AK142" s="529"/>
      <c r="AL142" s="529"/>
      <c r="AM142" s="529"/>
      <c r="AN142" s="529"/>
      <c r="AO142" s="529"/>
      <c r="AP142" s="529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  <c r="BI142" s="288"/>
      <c r="BJ142" s="288"/>
      <c r="BK142" s="288"/>
      <c r="BL142" s="288"/>
      <c r="BN142" s="295"/>
      <c r="BO142" s="295"/>
      <c r="BP142" s="295"/>
      <c r="BQ142" s="295"/>
      <c r="BR142" s="295"/>
      <c r="BS142" s="295"/>
      <c r="BT142" s="295"/>
      <c r="BU142" s="295"/>
      <c r="BV142" s="295"/>
      <c r="BW142" s="321"/>
      <c r="BX142" s="321"/>
      <c r="BY142" s="321"/>
      <c r="BZ142" s="321"/>
      <c r="CA142" s="321"/>
      <c r="CB142" s="321"/>
      <c r="CC142" s="295"/>
      <c r="CD142" s="294"/>
      <c r="CE142" s="294"/>
    </row>
    <row r="143" spans="2:83" s="279" customFormat="1" ht="15" customHeight="1" thickBot="1">
      <c r="B143" s="553" t="s">
        <v>413</v>
      </c>
      <c r="C143" s="554"/>
      <c r="D143" s="554"/>
      <c r="E143" s="554"/>
      <c r="F143" s="554"/>
      <c r="G143" s="554"/>
      <c r="H143" s="554"/>
      <c r="I143" s="554"/>
      <c r="J143" s="554"/>
      <c r="K143" s="554"/>
      <c r="L143" s="554"/>
      <c r="M143" s="554"/>
      <c r="N143" s="554"/>
      <c r="O143" s="554"/>
      <c r="P143" s="555"/>
      <c r="Q143" s="522">
        <f>SUM(Q123:T142)</f>
        <v>0</v>
      </c>
      <c r="R143" s="523"/>
      <c r="S143" s="523"/>
      <c r="T143" s="524"/>
      <c r="U143" s="291"/>
      <c r="V143" s="556">
        <f>SUM(V123:Y142)</f>
        <v>0</v>
      </c>
      <c r="W143" s="523"/>
      <c r="X143" s="523"/>
      <c r="Y143" s="524"/>
      <c r="Z143" s="293"/>
      <c r="AA143" s="556">
        <f>SUM(AA123:AD142)</f>
        <v>0</v>
      </c>
      <c r="AB143" s="523"/>
      <c r="AC143" s="523"/>
      <c r="AD143" s="524"/>
      <c r="AE143" s="322"/>
      <c r="AF143" s="556">
        <f>SUM(AF123:AI142)</f>
        <v>0</v>
      </c>
      <c r="AG143" s="523"/>
      <c r="AH143" s="523"/>
      <c r="AI143" s="524"/>
      <c r="AJ143" s="323"/>
      <c r="AK143" s="530">
        <f>SUM(AK123:AN141)</f>
        <v>0</v>
      </c>
      <c r="AL143" s="531"/>
      <c r="AM143" s="531"/>
      <c r="AN143" s="532"/>
      <c r="BN143" s="281"/>
      <c r="BO143" s="319"/>
      <c r="BP143" s="557">
        <f>V143+AA143</f>
        <v>0</v>
      </c>
      <c r="BQ143" s="557"/>
      <c r="BR143" s="557"/>
      <c r="BS143" s="558"/>
      <c r="BT143" s="307"/>
      <c r="BU143" s="281"/>
      <c r="BV143" s="281"/>
      <c r="BW143" s="316"/>
      <c r="BX143" s="316"/>
      <c r="BY143" s="316"/>
      <c r="BZ143" s="316"/>
      <c r="CA143" s="316"/>
      <c r="CB143" s="316"/>
      <c r="CC143" s="281"/>
      <c r="CD143" s="283"/>
      <c r="CE143" s="283"/>
    </row>
    <row r="144" spans="1:83" s="328" customFormat="1" ht="12">
      <c r="A144" s="529"/>
      <c r="B144" s="529"/>
      <c r="C144" s="529"/>
      <c r="D144" s="529"/>
      <c r="E144" s="529"/>
      <c r="F144" s="529"/>
      <c r="G144" s="529"/>
      <c r="H144" s="529"/>
      <c r="I144" s="529"/>
      <c r="J144" s="529"/>
      <c r="K144" s="529"/>
      <c r="L144" s="529"/>
      <c r="M144" s="529"/>
      <c r="N144" s="529"/>
      <c r="O144" s="529"/>
      <c r="P144" s="529"/>
      <c r="Q144" s="529"/>
      <c r="R144" s="529"/>
      <c r="S144" s="529"/>
      <c r="T144" s="529"/>
      <c r="U144" s="529"/>
      <c r="V144" s="529"/>
      <c r="W144" s="529"/>
      <c r="X144" s="529"/>
      <c r="Y144" s="529"/>
      <c r="Z144" s="529"/>
      <c r="AA144" s="529"/>
      <c r="AB144" s="529"/>
      <c r="AC144" s="529"/>
      <c r="AD144" s="529"/>
      <c r="AE144" s="529"/>
      <c r="AF144" s="529"/>
      <c r="AG144" s="529"/>
      <c r="AH144" s="529"/>
      <c r="AI144" s="529"/>
      <c r="AJ144" s="529"/>
      <c r="AK144" s="529"/>
      <c r="AL144" s="529"/>
      <c r="AM144" s="529"/>
      <c r="AN144" s="529"/>
      <c r="AO144" s="529"/>
      <c r="AP144" s="529"/>
      <c r="AQ144" s="288"/>
      <c r="AR144" s="288"/>
      <c r="AS144" s="288"/>
      <c r="AT144" s="288"/>
      <c r="AU144" s="288"/>
      <c r="AV144" s="288"/>
      <c r="AW144" s="288"/>
      <c r="AX144" s="288"/>
      <c r="AY144" s="288"/>
      <c r="AZ144" s="288"/>
      <c r="BA144" s="288"/>
      <c r="BB144" s="288"/>
      <c r="BC144" s="288"/>
      <c r="BD144" s="288"/>
      <c r="BE144" s="288"/>
      <c r="BF144" s="288"/>
      <c r="BG144" s="288"/>
      <c r="BH144" s="288"/>
      <c r="BI144" s="288"/>
      <c r="BJ144" s="288"/>
      <c r="BK144" s="288"/>
      <c r="BL144" s="288"/>
      <c r="BN144" s="295"/>
      <c r="BO144" s="296"/>
      <c r="BP144" s="296"/>
      <c r="BQ144" s="296"/>
      <c r="BR144" s="296"/>
      <c r="BS144" s="296"/>
      <c r="BT144" s="296"/>
      <c r="BU144" s="295"/>
      <c r="BV144" s="295"/>
      <c r="BW144" s="296"/>
      <c r="BX144" s="296"/>
      <c r="BY144" s="296"/>
      <c r="BZ144" s="296"/>
      <c r="CA144" s="296"/>
      <c r="CB144" s="296"/>
      <c r="CC144" s="295"/>
      <c r="CD144" s="294"/>
      <c r="CE144" s="294"/>
    </row>
    <row r="145" spans="2:83" s="279" customFormat="1" ht="12">
      <c r="B145" s="284" t="s">
        <v>414</v>
      </c>
      <c r="C145" s="284" t="s">
        <v>415</v>
      </c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6"/>
      <c r="R145" s="286"/>
      <c r="S145" s="286"/>
      <c r="T145" s="286"/>
      <c r="U145" s="285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  <c r="AI145" s="286"/>
      <c r="AJ145" s="315"/>
      <c r="AK145" s="327"/>
      <c r="AL145" s="327"/>
      <c r="AM145" s="327"/>
      <c r="AN145" s="327"/>
      <c r="BN145" s="281"/>
      <c r="BO145" s="567" t="s">
        <v>416</v>
      </c>
      <c r="BP145" s="567"/>
      <c r="BQ145" s="567"/>
      <c r="BR145" s="567"/>
      <c r="BS145" s="567"/>
      <c r="BT145" s="567"/>
      <c r="BU145" s="281"/>
      <c r="BV145" s="281"/>
      <c r="BW145" s="567" t="s">
        <v>416</v>
      </c>
      <c r="BX145" s="567"/>
      <c r="BY145" s="567"/>
      <c r="BZ145" s="567"/>
      <c r="CA145" s="567"/>
      <c r="CB145" s="567"/>
      <c r="CC145" s="281"/>
      <c r="CD145" s="283"/>
      <c r="CE145" s="283"/>
    </row>
    <row r="146" spans="1:81" s="294" customFormat="1" ht="4.5" customHeight="1">
      <c r="A146" s="564"/>
      <c r="B146" s="564"/>
      <c r="C146" s="564"/>
      <c r="D146" s="564"/>
      <c r="E146" s="564"/>
      <c r="F146" s="564"/>
      <c r="G146" s="564"/>
      <c r="H146" s="564"/>
      <c r="I146" s="564"/>
      <c r="J146" s="564"/>
      <c r="K146" s="564"/>
      <c r="L146" s="564"/>
      <c r="M146" s="564"/>
      <c r="N146" s="564"/>
      <c r="O146" s="564"/>
      <c r="P146" s="564"/>
      <c r="Q146" s="564"/>
      <c r="R146" s="564"/>
      <c r="S146" s="564"/>
      <c r="T146" s="564"/>
      <c r="U146" s="564"/>
      <c r="V146" s="564"/>
      <c r="W146" s="564"/>
      <c r="X146" s="564"/>
      <c r="Y146" s="564"/>
      <c r="Z146" s="564"/>
      <c r="AA146" s="564"/>
      <c r="AB146" s="564"/>
      <c r="AC146" s="564"/>
      <c r="AD146" s="564"/>
      <c r="AE146" s="564"/>
      <c r="AF146" s="564"/>
      <c r="AG146" s="564"/>
      <c r="AH146" s="564"/>
      <c r="AI146" s="564"/>
      <c r="AJ146" s="564"/>
      <c r="AK146" s="564"/>
      <c r="AL146" s="564"/>
      <c r="AM146" s="564"/>
      <c r="AN146" s="564"/>
      <c r="AO146" s="564"/>
      <c r="AP146" s="564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90"/>
      <c r="BF146" s="290"/>
      <c r="BG146" s="290"/>
      <c r="BH146" s="290"/>
      <c r="BI146" s="290"/>
      <c r="BJ146" s="290"/>
      <c r="BK146" s="290"/>
      <c r="BL146" s="290"/>
      <c r="BN146" s="295"/>
      <c r="BO146" s="296"/>
      <c r="BP146" s="296"/>
      <c r="BQ146" s="296"/>
      <c r="BR146" s="296"/>
      <c r="BS146" s="296"/>
      <c r="BT146" s="296"/>
      <c r="BU146" s="295"/>
      <c r="BV146" s="295"/>
      <c r="BW146" s="296"/>
      <c r="BX146" s="296"/>
      <c r="BY146" s="296"/>
      <c r="BZ146" s="296"/>
      <c r="CA146" s="296"/>
      <c r="CB146" s="296"/>
      <c r="CC146" s="295"/>
    </row>
    <row r="147" spans="2:83" s="279" customFormat="1" ht="12">
      <c r="B147" s="291" t="s">
        <v>417</v>
      </c>
      <c r="C147" s="292"/>
      <c r="D147" s="292"/>
      <c r="E147" s="292"/>
      <c r="F147" s="329"/>
      <c r="G147" s="329"/>
      <c r="H147" s="329"/>
      <c r="I147" s="329"/>
      <c r="J147" s="329"/>
      <c r="K147" s="329"/>
      <c r="L147" s="329"/>
      <c r="M147" s="329"/>
      <c r="N147" s="329"/>
      <c r="O147" s="329"/>
      <c r="P147" s="329"/>
      <c r="Q147" s="517">
        <v>0</v>
      </c>
      <c r="R147" s="517"/>
      <c r="S147" s="517"/>
      <c r="T147" s="518"/>
      <c r="U147" s="292"/>
      <c r="V147" s="517">
        <v>0</v>
      </c>
      <c r="W147" s="517"/>
      <c r="X147" s="517"/>
      <c r="Y147" s="518"/>
      <c r="Z147" s="293"/>
      <c r="AA147" s="517">
        <v>0</v>
      </c>
      <c r="AB147" s="517"/>
      <c r="AC147" s="517"/>
      <c r="AD147" s="518"/>
      <c r="AE147" s="280"/>
      <c r="AF147" s="517">
        <v>0</v>
      </c>
      <c r="AG147" s="517"/>
      <c r="AH147" s="517"/>
      <c r="AI147" s="518"/>
      <c r="AJ147" s="315"/>
      <c r="AK147" s="560">
        <f>Q147+V147+AA147+AF147</f>
        <v>0</v>
      </c>
      <c r="AL147" s="561"/>
      <c r="AM147" s="561"/>
      <c r="AN147" s="562"/>
      <c r="BN147" s="281"/>
      <c r="BO147" s="306"/>
      <c r="BP147" s="551">
        <f>V147+AA147</f>
        <v>0</v>
      </c>
      <c r="BQ147" s="551"/>
      <c r="BR147" s="551"/>
      <c r="BS147" s="552"/>
      <c r="BT147" s="307"/>
      <c r="BU147" s="282"/>
      <c r="BV147" s="281"/>
      <c r="BW147" s="330"/>
      <c r="BX147" s="551">
        <f>'[1]5_Sous-traitance'!BY51</f>
        <v>0</v>
      </c>
      <c r="BY147" s="551"/>
      <c r="BZ147" s="551"/>
      <c r="CA147" s="552"/>
      <c r="CB147" s="307"/>
      <c r="CC147" s="281"/>
      <c r="CD147" s="283"/>
      <c r="CE147" s="283"/>
    </row>
    <row r="148" spans="2:83" s="328" customFormat="1" ht="4.5" customHeight="1">
      <c r="B148" s="317"/>
      <c r="C148" s="317"/>
      <c r="D148" s="317"/>
      <c r="E148" s="317"/>
      <c r="F148" s="318"/>
      <c r="G148" s="318"/>
      <c r="H148" s="318"/>
      <c r="I148" s="318"/>
      <c r="J148" s="331"/>
      <c r="K148" s="331"/>
      <c r="L148" s="331"/>
      <c r="M148" s="331"/>
      <c r="N148" s="331"/>
      <c r="O148" s="331"/>
      <c r="P148" s="331"/>
      <c r="Q148" s="332"/>
      <c r="R148" s="332"/>
      <c r="S148" s="332"/>
      <c r="T148" s="332"/>
      <c r="U148" s="303"/>
      <c r="V148" s="332"/>
      <c r="W148" s="332"/>
      <c r="X148" s="332"/>
      <c r="Y148" s="332"/>
      <c r="Z148" s="304"/>
      <c r="AA148" s="332"/>
      <c r="AB148" s="332"/>
      <c r="AC148" s="332"/>
      <c r="AD148" s="332"/>
      <c r="AE148" s="305"/>
      <c r="AF148" s="332"/>
      <c r="AG148" s="332"/>
      <c r="AH148" s="332"/>
      <c r="AI148" s="332"/>
      <c r="AJ148" s="315"/>
      <c r="AK148" s="332"/>
      <c r="AL148" s="332"/>
      <c r="AM148" s="332"/>
      <c r="AN148" s="332"/>
      <c r="BN148" s="295"/>
      <c r="BO148" s="325"/>
      <c r="BP148" s="325"/>
      <c r="BQ148" s="325"/>
      <c r="BR148" s="325"/>
      <c r="BS148" s="325"/>
      <c r="BT148" s="325"/>
      <c r="BU148" s="296"/>
      <c r="BV148" s="295"/>
      <c r="BW148" s="325"/>
      <c r="BX148" s="325"/>
      <c r="BY148" s="325"/>
      <c r="BZ148" s="325"/>
      <c r="CA148" s="325"/>
      <c r="CB148" s="325"/>
      <c r="CC148" s="295"/>
      <c r="CD148" s="294"/>
      <c r="CE148" s="294"/>
    </row>
    <row r="149" spans="1:83" s="328" customFormat="1" ht="4.5" customHeight="1">
      <c r="A149" s="529"/>
      <c r="B149" s="529"/>
      <c r="C149" s="529"/>
      <c r="D149" s="529"/>
      <c r="E149" s="529"/>
      <c r="F149" s="529"/>
      <c r="G149" s="529"/>
      <c r="H149" s="529"/>
      <c r="I149" s="529"/>
      <c r="J149" s="529"/>
      <c r="K149" s="529"/>
      <c r="L149" s="529"/>
      <c r="M149" s="529"/>
      <c r="N149" s="529"/>
      <c r="O149" s="529"/>
      <c r="P149" s="529"/>
      <c r="Q149" s="529"/>
      <c r="R149" s="529"/>
      <c r="S149" s="529"/>
      <c r="T149" s="529"/>
      <c r="U149" s="529"/>
      <c r="V149" s="529"/>
      <c r="W149" s="529"/>
      <c r="X149" s="529"/>
      <c r="Y149" s="529"/>
      <c r="Z149" s="529"/>
      <c r="AA149" s="529"/>
      <c r="AB149" s="529"/>
      <c r="AC149" s="529"/>
      <c r="AD149" s="529"/>
      <c r="AE149" s="529"/>
      <c r="AF149" s="529"/>
      <c r="AG149" s="529"/>
      <c r="AH149" s="529"/>
      <c r="AI149" s="529"/>
      <c r="AJ149" s="529"/>
      <c r="AK149" s="529"/>
      <c r="AL149" s="529"/>
      <c r="AM149" s="529"/>
      <c r="AN149" s="529"/>
      <c r="AO149" s="529"/>
      <c r="AP149" s="529"/>
      <c r="AQ149" s="288"/>
      <c r="AR149" s="288"/>
      <c r="AS149" s="288"/>
      <c r="AT149" s="288"/>
      <c r="AU149" s="288"/>
      <c r="AV149" s="288"/>
      <c r="AW149" s="288"/>
      <c r="AX149" s="288"/>
      <c r="AY149" s="288"/>
      <c r="AZ149" s="288"/>
      <c r="BA149" s="288"/>
      <c r="BB149" s="288"/>
      <c r="BC149" s="288"/>
      <c r="BD149" s="288"/>
      <c r="BE149" s="288"/>
      <c r="BF149" s="288"/>
      <c r="BG149" s="288"/>
      <c r="BH149" s="288"/>
      <c r="BI149" s="288"/>
      <c r="BJ149" s="288"/>
      <c r="BK149" s="288"/>
      <c r="BL149" s="288"/>
      <c r="BN149" s="295"/>
      <c r="BO149" s="321"/>
      <c r="BP149" s="321"/>
      <c r="BQ149" s="321"/>
      <c r="BR149" s="321"/>
      <c r="BS149" s="321"/>
      <c r="BT149" s="321"/>
      <c r="BU149" s="295"/>
      <c r="BV149" s="295"/>
      <c r="BW149" s="321"/>
      <c r="BX149" s="321"/>
      <c r="BY149" s="321"/>
      <c r="BZ149" s="321"/>
      <c r="CA149" s="321"/>
      <c r="CB149" s="321"/>
      <c r="CC149" s="295"/>
      <c r="CD149" s="294"/>
      <c r="CE149" s="294"/>
    </row>
    <row r="150" spans="2:83" s="279" customFormat="1" ht="15" customHeight="1" thickBot="1">
      <c r="B150" s="553" t="s">
        <v>418</v>
      </c>
      <c r="C150" s="554"/>
      <c r="D150" s="554"/>
      <c r="E150" s="554"/>
      <c r="F150" s="554"/>
      <c r="G150" s="554"/>
      <c r="H150" s="554"/>
      <c r="I150" s="554"/>
      <c r="J150" s="554"/>
      <c r="K150" s="554"/>
      <c r="L150" s="554"/>
      <c r="M150" s="554"/>
      <c r="N150" s="554"/>
      <c r="O150" s="554"/>
      <c r="P150" s="555"/>
      <c r="Q150" s="522">
        <f>SUM(Q147:T149)</f>
        <v>0</v>
      </c>
      <c r="R150" s="523"/>
      <c r="S150" s="523"/>
      <c r="T150" s="524"/>
      <c r="U150" s="291"/>
      <c r="V150" s="556">
        <f>SUM(V147:Y149)</f>
        <v>0</v>
      </c>
      <c r="W150" s="523"/>
      <c r="X150" s="523"/>
      <c r="Y150" s="524"/>
      <c r="Z150" s="293"/>
      <c r="AA150" s="556">
        <f>SUM(AA147:AD149)</f>
        <v>0</v>
      </c>
      <c r="AB150" s="523"/>
      <c r="AC150" s="523"/>
      <c r="AD150" s="524"/>
      <c r="AE150" s="322"/>
      <c r="AF150" s="556">
        <f>SUM(AF147:AI149)</f>
        <v>0</v>
      </c>
      <c r="AG150" s="523"/>
      <c r="AH150" s="523"/>
      <c r="AI150" s="524"/>
      <c r="AJ150" s="323"/>
      <c r="AK150" s="530">
        <f>SUM(AK147)</f>
        <v>0</v>
      </c>
      <c r="AL150" s="531"/>
      <c r="AM150" s="531"/>
      <c r="AN150" s="532"/>
      <c r="BN150" s="281"/>
      <c r="BO150" s="319"/>
      <c r="BP150" s="557">
        <f>V150+AA150</f>
        <v>0</v>
      </c>
      <c r="BQ150" s="557"/>
      <c r="BR150" s="557"/>
      <c r="BS150" s="558"/>
      <c r="BT150" s="307"/>
      <c r="BU150" s="281"/>
      <c r="BV150" s="281"/>
      <c r="BW150" s="319"/>
      <c r="BX150" s="565">
        <f>BX147</f>
        <v>0</v>
      </c>
      <c r="BY150" s="565"/>
      <c r="BZ150" s="565"/>
      <c r="CA150" s="566"/>
      <c r="CB150" s="307"/>
      <c r="CC150" s="281"/>
      <c r="CD150" s="283"/>
      <c r="CE150" s="283"/>
    </row>
    <row r="151" spans="1:83" s="328" customFormat="1" ht="12">
      <c r="A151" s="529"/>
      <c r="B151" s="529"/>
      <c r="C151" s="529"/>
      <c r="D151" s="529"/>
      <c r="E151" s="529"/>
      <c r="F151" s="529"/>
      <c r="G151" s="529"/>
      <c r="H151" s="529"/>
      <c r="I151" s="529"/>
      <c r="J151" s="529"/>
      <c r="K151" s="529"/>
      <c r="L151" s="529"/>
      <c r="M151" s="529"/>
      <c r="N151" s="529"/>
      <c r="O151" s="529"/>
      <c r="P151" s="529"/>
      <c r="Q151" s="529"/>
      <c r="R151" s="529"/>
      <c r="S151" s="529"/>
      <c r="T151" s="529"/>
      <c r="U151" s="529"/>
      <c r="V151" s="529"/>
      <c r="W151" s="529"/>
      <c r="X151" s="529"/>
      <c r="Y151" s="529"/>
      <c r="Z151" s="529"/>
      <c r="AA151" s="529"/>
      <c r="AB151" s="529"/>
      <c r="AC151" s="529"/>
      <c r="AD151" s="529"/>
      <c r="AE151" s="529"/>
      <c r="AF151" s="529"/>
      <c r="AG151" s="529"/>
      <c r="AH151" s="529"/>
      <c r="AI151" s="529"/>
      <c r="AJ151" s="529"/>
      <c r="AK151" s="529"/>
      <c r="AL151" s="529"/>
      <c r="AM151" s="529"/>
      <c r="AN151" s="529"/>
      <c r="AO151" s="529"/>
      <c r="AP151" s="529"/>
      <c r="AQ151" s="288"/>
      <c r="AR151" s="288"/>
      <c r="AS151" s="288"/>
      <c r="AT151" s="288"/>
      <c r="AU151" s="288"/>
      <c r="AV151" s="288"/>
      <c r="AW151" s="288"/>
      <c r="AX151" s="288"/>
      <c r="AY151" s="288"/>
      <c r="AZ151" s="288"/>
      <c r="BA151" s="288"/>
      <c r="BB151" s="288"/>
      <c r="BC151" s="288"/>
      <c r="BD151" s="288"/>
      <c r="BE151" s="288"/>
      <c r="BF151" s="288"/>
      <c r="BG151" s="288"/>
      <c r="BH151" s="288"/>
      <c r="BI151" s="288"/>
      <c r="BJ151" s="288"/>
      <c r="BK151" s="288"/>
      <c r="BL151" s="288"/>
      <c r="BN151" s="295"/>
      <c r="BO151" s="319"/>
      <c r="BP151" s="540" t="str">
        <f>IF((BP150=(SUM(BP147:BS149))),"Ok","Erreur")</f>
        <v>Ok</v>
      </c>
      <c r="BQ151" s="540"/>
      <c r="BR151" s="540"/>
      <c r="BS151" s="540"/>
      <c r="BT151" s="307"/>
      <c r="BU151" s="295"/>
      <c r="BV151" s="295"/>
      <c r="BW151" s="319"/>
      <c r="BX151" s="319"/>
      <c r="BY151" s="319"/>
      <c r="BZ151" s="319"/>
      <c r="CA151" s="307"/>
      <c r="CB151" s="307"/>
      <c r="CC151" s="295"/>
      <c r="CD151" s="294"/>
      <c r="CE151" s="294"/>
    </row>
    <row r="152" spans="2:83" s="279" customFormat="1" ht="12">
      <c r="B152" s="284" t="s">
        <v>419</v>
      </c>
      <c r="C152" s="284" t="s">
        <v>420</v>
      </c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6"/>
      <c r="R152" s="286"/>
      <c r="S152" s="286"/>
      <c r="T152" s="286"/>
      <c r="U152" s="285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6"/>
      <c r="AF152" s="286"/>
      <c r="AG152" s="286"/>
      <c r="AH152" s="286"/>
      <c r="AI152" s="286"/>
      <c r="AJ152" s="315"/>
      <c r="AK152" s="327"/>
      <c r="AL152" s="327"/>
      <c r="AM152" s="327"/>
      <c r="AN152" s="327"/>
      <c r="BN152" s="281"/>
      <c r="BO152" s="281"/>
      <c r="BP152" s="563" t="s">
        <v>421</v>
      </c>
      <c r="BQ152" s="563"/>
      <c r="BR152" s="563"/>
      <c r="BS152" s="563"/>
      <c r="BT152" s="281"/>
      <c r="BU152" s="281"/>
      <c r="BV152" s="281"/>
      <c r="BW152" s="563" t="s">
        <v>421</v>
      </c>
      <c r="BX152" s="563"/>
      <c r="BY152" s="563"/>
      <c r="BZ152" s="563"/>
      <c r="CA152" s="281"/>
      <c r="CB152" s="281"/>
      <c r="CC152" s="281"/>
      <c r="CD152" s="283"/>
      <c r="CE152" s="283"/>
    </row>
    <row r="153" spans="1:81" s="294" customFormat="1" ht="4.5" customHeight="1">
      <c r="A153" s="564"/>
      <c r="B153" s="564"/>
      <c r="C153" s="564"/>
      <c r="D153" s="564"/>
      <c r="E153" s="564"/>
      <c r="F153" s="564"/>
      <c r="G153" s="564"/>
      <c r="H153" s="564"/>
      <c r="I153" s="564"/>
      <c r="J153" s="564"/>
      <c r="K153" s="564"/>
      <c r="L153" s="564"/>
      <c r="M153" s="564"/>
      <c r="N153" s="564"/>
      <c r="O153" s="564"/>
      <c r="P153" s="564"/>
      <c r="Q153" s="564"/>
      <c r="R153" s="564"/>
      <c r="S153" s="564"/>
      <c r="T153" s="564"/>
      <c r="U153" s="564"/>
      <c r="V153" s="564"/>
      <c r="W153" s="564"/>
      <c r="X153" s="564"/>
      <c r="Y153" s="564"/>
      <c r="Z153" s="564"/>
      <c r="AA153" s="564"/>
      <c r="AB153" s="564"/>
      <c r="AC153" s="564"/>
      <c r="AD153" s="564"/>
      <c r="AE153" s="564"/>
      <c r="AF153" s="564"/>
      <c r="AG153" s="564"/>
      <c r="AH153" s="564"/>
      <c r="AI153" s="564"/>
      <c r="AJ153" s="564"/>
      <c r="AK153" s="564"/>
      <c r="AL153" s="564"/>
      <c r="AM153" s="564"/>
      <c r="AN153" s="564"/>
      <c r="AO153" s="564"/>
      <c r="AP153" s="564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0"/>
      <c r="BF153" s="290"/>
      <c r="BG153" s="290"/>
      <c r="BH153" s="290"/>
      <c r="BI153" s="290"/>
      <c r="BJ153" s="290"/>
      <c r="BK153" s="290"/>
      <c r="BL153" s="290"/>
      <c r="BN153" s="295"/>
      <c r="BO153" s="295"/>
      <c r="BP153" s="295"/>
      <c r="BQ153" s="295"/>
      <c r="BR153" s="295"/>
      <c r="BS153" s="295"/>
      <c r="BT153" s="295"/>
      <c r="BU153" s="295"/>
      <c r="BV153" s="295"/>
      <c r="BW153" s="295"/>
      <c r="BX153" s="295"/>
      <c r="BY153" s="295"/>
      <c r="BZ153" s="295"/>
      <c r="CA153" s="295"/>
      <c r="CB153" s="295"/>
      <c r="CC153" s="295"/>
    </row>
    <row r="154" spans="2:83" s="279" customFormat="1" ht="12">
      <c r="B154" s="291" t="s">
        <v>422</v>
      </c>
      <c r="C154" s="291"/>
      <c r="D154" s="291"/>
      <c r="E154" s="291"/>
      <c r="F154" s="291"/>
      <c r="G154" s="291"/>
      <c r="H154" s="291"/>
      <c r="I154" s="291"/>
      <c r="J154" s="292"/>
      <c r="K154" s="292"/>
      <c r="L154" s="292"/>
      <c r="M154" s="292"/>
      <c r="N154" s="292"/>
      <c r="O154" s="292"/>
      <c r="P154" s="292"/>
      <c r="Q154" s="517">
        <v>0</v>
      </c>
      <c r="R154" s="517"/>
      <c r="S154" s="517"/>
      <c r="T154" s="518"/>
      <c r="U154" s="292"/>
      <c r="V154" s="517">
        <v>0</v>
      </c>
      <c r="W154" s="517"/>
      <c r="X154" s="517"/>
      <c r="Y154" s="518"/>
      <c r="Z154" s="293"/>
      <c r="AA154" s="517">
        <v>0</v>
      </c>
      <c r="AB154" s="517"/>
      <c r="AC154" s="517"/>
      <c r="AD154" s="518"/>
      <c r="AE154" s="280"/>
      <c r="AF154" s="517">
        <v>0</v>
      </c>
      <c r="AG154" s="517"/>
      <c r="AH154" s="517"/>
      <c r="AI154" s="518"/>
      <c r="AJ154" s="315"/>
      <c r="AK154" s="560">
        <f>Q154+V154+AA154+AF154</f>
        <v>0</v>
      </c>
      <c r="AL154" s="561"/>
      <c r="AM154" s="561"/>
      <c r="AN154" s="562"/>
      <c r="BN154" s="281"/>
      <c r="BO154" s="281"/>
      <c r="BP154" s="551">
        <f>V154+AA154</f>
        <v>0</v>
      </c>
      <c r="BQ154" s="551"/>
      <c r="BR154" s="551"/>
      <c r="BS154" s="552"/>
      <c r="BT154" s="281"/>
      <c r="BU154" s="281"/>
      <c r="BV154" s="281"/>
      <c r="BW154" s="281"/>
      <c r="BX154" s="281"/>
      <c r="BY154" s="281"/>
      <c r="BZ154" s="281"/>
      <c r="CA154" s="281"/>
      <c r="CB154" s="281"/>
      <c r="CC154" s="281"/>
      <c r="CD154" s="283"/>
      <c r="CE154" s="283"/>
    </row>
    <row r="155" spans="1:83" s="328" customFormat="1" ht="4.5" customHeight="1">
      <c r="A155" s="529"/>
      <c r="B155" s="529"/>
      <c r="C155" s="529"/>
      <c r="D155" s="529"/>
      <c r="E155" s="529"/>
      <c r="F155" s="529"/>
      <c r="G155" s="529"/>
      <c r="H155" s="529"/>
      <c r="I155" s="529"/>
      <c r="J155" s="529"/>
      <c r="K155" s="529"/>
      <c r="L155" s="529"/>
      <c r="M155" s="529"/>
      <c r="N155" s="529"/>
      <c r="O155" s="529"/>
      <c r="P155" s="529"/>
      <c r="Q155" s="529"/>
      <c r="R155" s="529"/>
      <c r="S155" s="529"/>
      <c r="T155" s="529"/>
      <c r="U155" s="529"/>
      <c r="V155" s="529"/>
      <c r="W155" s="529"/>
      <c r="X155" s="529"/>
      <c r="Y155" s="529"/>
      <c r="Z155" s="529"/>
      <c r="AA155" s="529"/>
      <c r="AB155" s="529"/>
      <c r="AC155" s="529"/>
      <c r="AD155" s="529"/>
      <c r="AE155" s="529"/>
      <c r="AF155" s="529"/>
      <c r="AG155" s="529"/>
      <c r="AH155" s="529"/>
      <c r="AI155" s="529"/>
      <c r="AJ155" s="529"/>
      <c r="AK155" s="529"/>
      <c r="AL155" s="529"/>
      <c r="AM155" s="529"/>
      <c r="AN155" s="529"/>
      <c r="AO155" s="529"/>
      <c r="AP155" s="529"/>
      <c r="AQ155" s="288"/>
      <c r="AR155" s="288"/>
      <c r="AS155" s="288"/>
      <c r="AT155" s="288"/>
      <c r="AU155" s="288"/>
      <c r="AV155" s="288"/>
      <c r="AW155" s="288"/>
      <c r="AX155" s="288"/>
      <c r="AY155" s="288"/>
      <c r="AZ155" s="288"/>
      <c r="BA155" s="288"/>
      <c r="BB155" s="288"/>
      <c r="BC155" s="288"/>
      <c r="BD155" s="288"/>
      <c r="BE155" s="288"/>
      <c r="BF155" s="288"/>
      <c r="BG155" s="288"/>
      <c r="BH155" s="288"/>
      <c r="BI155" s="288"/>
      <c r="BJ155" s="288"/>
      <c r="BK155" s="288"/>
      <c r="BL155" s="288"/>
      <c r="BN155" s="295"/>
      <c r="BO155" s="295"/>
      <c r="BP155" s="295"/>
      <c r="BQ155" s="295"/>
      <c r="BR155" s="295"/>
      <c r="BS155" s="295"/>
      <c r="BT155" s="295"/>
      <c r="BU155" s="295"/>
      <c r="BV155" s="295"/>
      <c r="BW155" s="321"/>
      <c r="BX155" s="321"/>
      <c r="BY155" s="321"/>
      <c r="BZ155" s="321"/>
      <c r="CA155" s="321"/>
      <c r="CB155" s="321"/>
      <c r="CC155" s="321"/>
      <c r="CD155" s="294"/>
      <c r="CE155" s="294"/>
    </row>
    <row r="156" spans="2:83" s="279" customFormat="1" ht="12">
      <c r="B156" s="291" t="s">
        <v>334</v>
      </c>
      <c r="C156" s="291"/>
      <c r="D156" s="291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291"/>
      <c r="P156" s="291"/>
      <c r="Q156" s="517">
        <v>0</v>
      </c>
      <c r="R156" s="517"/>
      <c r="S156" s="517"/>
      <c r="T156" s="518"/>
      <c r="U156" s="291"/>
      <c r="V156" s="517">
        <v>0</v>
      </c>
      <c r="W156" s="517"/>
      <c r="X156" s="517"/>
      <c r="Y156" s="518"/>
      <c r="Z156" s="293"/>
      <c r="AA156" s="517">
        <v>0</v>
      </c>
      <c r="AB156" s="517"/>
      <c r="AC156" s="517"/>
      <c r="AD156" s="518"/>
      <c r="AE156" s="280"/>
      <c r="AF156" s="517">
        <v>0</v>
      </c>
      <c r="AG156" s="517"/>
      <c r="AH156" s="517"/>
      <c r="AI156" s="518"/>
      <c r="AJ156" s="315"/>
      <c r="AK156" s="560">
        <f>Q156+V156+AA156+AF156</f>
        <v>0</v>
      </c>
      <c r="AL156" s="561"/>
      <c r="AM156" s="561"/>
      <c r="AN156" s="562"/>
      <c r="BN156" s="281"/>
      <c r="BO156" s="281"/>
      <c r="BP156" s="551">
        <f>V156+AA156</f>
        <v>0</v>
      </c>
      <c r="BQ156" s="551"/>
      <c r="BR156" s="551"/>
      <c r="BS156" s="552"/>
      <c r="BT156" s="333"/>
      <c r="BU156" s="333"/>
      <c r="BV156" s="281"/>
      <c r="BW156" s="316"/>
      <c r="BX156" s="316"/>
      <c r="BY156" s="316"/>
      <c r="BZ156" s="316"/>
      <c r="CA156" s="334"/>
      <c r="CB156" s="334"/>
      <c r="CC156" s="334"/>
      <c r="CD156" s="283"/>
      <c r="CE156" s="283"/>
    </row>
    <row r="157" spans="1:81" s="308" customFormat="1" ht="4.5" customHeight="1">
      <c r="A157" s="533"/>
      <c r="B157" s="533"/>
      <c r="C157" s="533"/>
      <c r="D157" s="533"/>
      <c r="E157" s="533"/>
      <c r="F157" s="533"/>
      <c r="G157" s="533"/>
      <c r="H157" s="533"/>
      <c r="I157" s="533"/>
      <c r="J157" s="533"/>
      <c r="K157" s="533"/>
      <c r="L157" s="533"/>
      <c r="M157" s="533"/>
      <c r="N157" s="533"/>
      <c r="O157" s="533"/>
      <c r="P157" s="533"/>
      <c r="Q157" s="533"/>
      <c r="R157" s="533"/>
      <c r="S157" s="533"/>
      <c r="T157" s="533"/>
      <c r="U157" s="533"/>
      <c r="V157" s="533"/>
      <c r="W157" s="533"/>
      <c r="X157" s="533"/>
      <c r="Y157" s="533"/>
      <c r="Z157" s="533"/>
      <c r="AA157" s="533"/>
      <c r="AB157" s="533"/>
      <c r="AC157" s="533"/>
      <c r="AD157" s="533"/>
      <c r="AE157" s="533"/>
      <c r="AF157" s="533"/>
      <c r="AG157" s="533"/>
      <c r="AH157" s="533"/>
      <c r="AI157" s="533"/>
      <c r="AJ157" s="533"/>
      <c r="AK157" s="533"/>
      <c r="AL157" s="533"/>
      <c r="AM157" s="533"/>
      <c r="AN157" s="533"/>
      <c r="AO157" s="533"/>
      <c r="AP157" s="533"/>
      <c r="BN157" s="309"/>
      <c r="BO157" s="309"/>
      <c r="BP157" s="309"/>
      <c r="BQ157" s="309"/>
      <c r="BR157" s="309"/>
      <c r="BS157" s="309"/>
      <c r="BT157" s="309"/>
      <c r="BU157" s="309"/>
      <c r="BV157" s="309"/>
      <c r="BW157" s="309"/>
      <c r="BX157" s="309"/>
      <c r="BY157" s="309"/>
      <c r="BZ157" s="309"/>
      <c r="CA157" s="309"/>
      <c r="CB157" s="309"/>
      <c r="CC157" s="309"/>
    </row>
    <row r="158" spans="2:81" s="310" customFormat="1" ht="12">
      <c r="B158" s="291" t="s">
        <v>374</v>
      </c>
      <c r="C158" s="291"/>
      <c r="D158" s="291" t="s">
        <v>375</v>
      </c>
      <c r="E158" s="291"/>
      <c r="F158" s="291"/>
      <c r="G158" s="559"/>
      <c r="H158" s="559"/>
      <c r="I158" s="559"/>
      <c r="J158" s="559"/>
      <c r="K158" s="559"/>
      <c r="L158" s="559"/>
      <c r="M158" s="559"/>
      <c r="N158" s="559"/>
      <c r="O158" s="559"/>
      <c r="P158" s="559"/>
      <c r="Q158" s="517">
        <v>0</v>
      </c>
      <c r="R158" s="517"/>
      <c r="S158" s="517"/>
      <c r="T158" s="518"/>
      <c r="V158" s="517">
        <v>0</v>
      </c>
      <c r="W158" s="517"/>
      <c r="X158" s="517"/>
      <c r="Y158" s="518"/>
      <c r="Z158" s="293"/>
      <c r="AA158" s="517">
        <v>0</v>
      </c>
      <c r="AB158" s="517"/>
      <c r="AC158" s="517"/>
      <c r="AD158" s="518"/>
      <c r="AE158" s="280"/>
      <c r="AF158" s="517">
        <v>0</v>
      </c>
      <c r="AG158" s="517"/>
      <c r="AH158" s="517"/>
      <c r="AI158" s="518"/>
      <c r="AJ158" s="315"/>
      <c r="AK158" s="560">
        <f>Q158+V158+AA158+AF158</f>
        <v>0</v>
      </c>
      <c r="AL158" s="561"/>
      <c r="AM158" s="561"/>
      <c r="AN158" s="562"/>
      <c r="AO158" s="279"/>
      <c r="AP158" s="279"/>
      <c r="AQ158" s="279"/>
      <c r="AR158" s="279"/>
      <c r="AS158" s="279"/>
      <c r="AT158" s="279"/>
      <c r="AU158" s="279"/>
      <c r="AV158" s="279"/>
      <c r="AW158" s="279"/>
      <c r="AX158" s="279"/>
      <c r="AY158" s="279"/>
      <c r="AZ158" s="279"/>
      <c r="BA158" s="279"/>
      <c r="BB158" s="279"/>
      <c r="BC158" s="279"/>
      <c r="BD158" s="279"/>
      <c r="BE158" s="279"/>
      <c r="BF158" s="279"/>
      <c r="BG158" s="279"/>
      <c r="BH158" s="279"/>
      <c r="BI158" s="279"/>
      <c r="BJ158" s="279"/>
      <c r="BK158" s="279"/>
      <c r="BL158" s="279"/>
      <c r="BM158" s="279"/>
      <c r="BN158" s="281"/>
      <c r="BO158" s="313"/>
      <c r="BP158" s="551">
        <f>V158+AA158</f>
        <v>0</v>
      </c>
      <c r="BQ158" s="551"/>
      <c r="BR158" s="551"/>
      <c r="BS158" s="552"/>
      <c r="BT158" s="313"/>
      <c r="BU158" s="313"/>
      <c r="BV158" s="281"/>
      <c r="BW158" s="313"/>
      <c r="BX158" s="313"/>
      <c r="BY158" s="313"/>
      <c r="BZ158" s="313"/>
      <c r="CA158" s="313"/>
      <c r="CB158" s="313"/>
      <c r="CC158" s="313"/>
    </row>
    <row r="159" spans="1:81" s="308" customFormat="1" ht="4.5" customHeight="1">
      <c r="A159" s="533"/>
      <c r="B159" s="533"/>
      <c r="C159" s="533"/>
      <c r="D159" s="533"/>
      <c r="E159" s="533"/>
      <c r="F159" s="533"/>
      <c r="G159" s="533"/>
      <c r="H159" s="533"/>
      <c r="I159" s="533"/>
      <c r="J159" s="533"/>
      <c r="K159" s="533"/>
      <c r="L159" s="533"/>
      <c r="M159" s="533"/>
      <c r="N159" s="533"/>
      <c r="O159" s="533"/>
      <c r="P159" s="533"/>
      <c r="Q159" s="533"/>
      <c r="R159" s="533"/>
      <c r="S159" s="533"/>
      <c r="T159" s="533"/>
      <c r="U159" s="533"/>
      <c r="V159" s="533"/>
      <c r="W159" s="533"/>
      <c r="X159" s="533"/>
      <c r="Y159" s="533"/>
      <c r="Z159" s="533"/>
      <c r="AA159" s="533"/>
      <c r="AB159" s="533"/>
      <c r="AC159" s="533"/>
      <c r="AD159" s="533"/>
      <c r="AE159" s="533"/>
      <c r="AF159" s="533"/>
      <c r="AG159" s="533"/>
      <c r="AH159" s="533"/>
      <c r="AI159" s="533"/>
      <c r="AJ159" s="533"/>
      <c r="AK159" s="533"/>
      <c r="AL159" s="533"/>
      <c r="AM159" s="533"/>
      <c r="AN159" s="533"/>
      <c r="AO159" s="533"/>
      <c r="AP159" s="533"/>
      <c r="BN159" s="309"/>
      <c r="BO159" s="309"/>
      <c r="BP159" s="309"/>
      <c r="BQ159" s="309"/>
      <c r="BR159" s="309"/>
      <c r="BS159" s="309"/>
      <c r="BT159" s="309"/>
      <c r="BU159" s="309"/>
      <c r="BV159" s="309"/>
      <c r="BW159" s="309"/>
      <c r="BX159" s="309"/>
      <c r="BY159" s="309"/>
      <c r="BZ159" s="309"/>
      <c r="CA159" s="309"/>
      <c r="CB159" s="309"/>
      <c r="CC159" s="309"/>
    </row>
    <row r="160" spans="2:81" s="310" customFormat="1" ht="12">
      <c r="B160" s="291" t="s">
        <v>374</v>
      </c>
      <c r="C160" s="291"/>
      <c r="D160" s="291" t="s">
        <v>375</v>
      </c>
      <c r="E160" s="291"/>
      <c r="F160" s="291"/>
      <c r="G160" s="559"/>
      <c r="H160" s="559"/>
      <c r="I160" s="559"/>
      <c r="J160" s="559"/>
      <c r="K160" s="559"/>
      <c r="L160" s="559"/>
      <c r="M160" s="559"/>
      <c r="N160" s="559"/>
      <c r="O160" s="559"/>
      <c r="P160" s="559"/>
      <c r="Q160" s="517">
        <v>0</v>
      </c>
      <c r="R160" s="517"/>
      <c r="S160" s="517"/>
      <c r="T160" s="518"/>
      <c r="V160" s="517">
        <v>0</v>
      </c>
      <c r="W160" s="517"/>
      <c r="X160" s="517"/>
      <c r="Y160" s="518"/>
      <c r="Z160" s="293"/>
      <c r="AA160" s="517">
        <v>0</v>
      </c>
      <c r="AB160" s="517"/>
      <c r="AC160" s="517"/>
      <c r="AD160" s="518"/>
      <c r="AE160" s="280"/>
      <c r="AF160" s="517">
        <v>0</v>
      </c>
      <c r="AG160" s="517"/>
      <c r="AH160" s="517"/>
      <c r="AI160" s="518"/>
      <c r="AJ160" s="315"/>
      <c r="AK160" s="560">
        <f>Q160+V160+AA160+AF160</f>
        <v>0</v>
      </c>
      <c r="AL160" s="561"/>
      <c r="AM160" s="561"/>
      <c r="AN160" s="562"/>
      <c r="AO160" s="279"/>
      <c r="AP160" s="279"/>
      <c r="AQ160" s="279"/>
      <c r="AR160" s="279"/>
      <c r="AS160" s="279"/>
      <c r="AT160" s="279"/>
      <c r="AU160" s="279"/>
      <c r="AV160" s="279"/>
      <c r="AW160" s="279"/>
      <c r="AX160" s="279"/>
      <c r="AY160" s="279"/>
      <c r="AZ160" s="279"/>
      <c r="BA160" s="279"/>
      <c r="BB160" s="279"/>
      <c r="BC160" s="279"/>
      <c r="BD160" s="279"/>
      <c r="BE160" s="279"/>
      <c r="BF160" s="279"/>
      <c r="BG160" s="279"/>
      <c r="BH160" s="279"/>
      <c r="BI160" s="279"/>
      <c r="BJ160" s="279"/>
      <c r="BK160" s="279"/>
      <c r="BL160" s="279"/>
      <c r="BM160" s="279"/>
      <c r="BN160" s="281"/>
      <c r="BO160" s="313"/>
      <c r="BP160" s="551">
        <f>V160+AA160</f>
        <v>0</v>
      </c>
      <c r="BQ160" s="551"/>
      <c r="BR160" s="551"/>
      <c r="BS160" s="552"/>
      <c r="BT160" s="313"/>
      <c r="BU160" s="313"/>
      <c r="BV160" s="281"/>
      <c r="BW160" s="313"/>
      <c r="BX160" s="313"/>
      <c r="BY160" s="313"/>
      <c r="BZ160" s="313"/>
      <c r="CA160" s="313"/>
      <c r="CB160" s="313"/>
      <c r="CC160" s="313"/>
    </row>
    <row r="161" spans="1:81" s="308" customFormat="1" ht="4.5" customHeight="1">
      <c r="A161" s="533"/>
      <c r="B161" s="533"/>
      <c r="C161" s="533"/>
      <c r="D161" s="533"/>
      <c r="E161" s="533"/>
      <c r="F161" s="533"/>
      <c r="G161" s="533"/>
      <c r="H161" s="533"/>
      <c r="I161" s="533"/>
      <c r="J161" s="533"/>
      <c r="K161" s="533"/>
      <c r="L161" s="533"/>
      <c r="M161" s="533"/>
      <c r="N161" s="533"/>
      <c r="O161" s="533"/>
      <c r="P161" s="533"/>
      <c r="Q161" s="533"/>
      <c r="R161" s="533"/>
      <c r="S161" s="533"/>
      <c r="T161" s="533"/>
      <c r="U161" s="533"/>
      <c r="V161" s="533"/>
      <c r="W161" s="533"/>
      <c r="X161" s="533"/>
      <c r="Y161" s="533"/>
      <c r="Z161" s="533"/>
      <c r="AA161" s="533"/>
      <c r="AB161" s="533"/>
      <c r="AC161" s="533"/>
      <c r="AD161" s="533"/>
      <c r="AE161" s="533"/>
      <c r="AF161" s="533"/>
      <c r="AG161" s="533"/>
      <c r="AH161" s="533"/>
      <c r="AI161" s="533"/>
      <c r="AJ161" s="533"/>
      <c r="AK161" s="533"/>
      <c r="AL161" s="533"/>
      <c r="AM161" s="533"/>
      <c r="AN161" s="533"/>
      <c r="AO161" s="533"/>
      <c r="AP161" s="533"/>
      <c r="BN161" s="309"/>
      <c r="BO161" s="309"/>
      <c r="BP161" s="309"/>
      <c r="BQ161" s="309"/>
      <c r="BR161" s="309"/>
      <c r="BS161" s="309"/>
      <c r="BT161" s="309"/>
      <c r="BU161" s="309"/>
      <c r="BV161" s="309"/>
      <c r="BW161" s="309"/>
      <c r="BX161" s="309"/>
      <c r="BY161" s="309"/>
      <c r="BZ161" s="309"/>
      <c r="CA161" s="309"/>
      <c r="CB161" s="309"/>
      <c r="CC161" s="309"/>
    </row>
    <row r="162" spans="2:83" s="279" customFormat="1" ht="15" customHeight="1" thickBot="1">
      <c r="B162" s="553" t="s">
        <v>423</v>
      </c>
      <c r="C162" s="554"/>
      <c r="D162" s="554"/>
      <c r="E162" s="554"/>
      <c r="F162" s="554"/>
      <c r="G162" s="554"/>
      <c r="H162" s="554"/>
      <c r="I162" s="554"/>
      <c r="J162" s="554"/>
      <c r="K162" s="554"/>
      <c r="L162" s="554"/>
      <c r="M162" s="554"/>
      <c r="N162" s="554"/>
      <c r="O162" s="554"/>
      <c r="P162" s="555"/>
      <c r="Q162" s="522">
        <f>SUM(Q154:T161)</f>
        <v>0</v>
      </c>
      <c r="R162" s="523"/>
      <c r="S162" s="523"/>
      <c r="T162" s="524"/>
      <c r="U162" s="291"/>
      <c r="V162" s="556">
        <f>SUM(V154:Y161)</f>
        <v>0</v>
      </c>
      <c r="W162" s="523"/>
      <c r="X162" s="523"/>
      <c r="Y162" s="524"/>
      <c r="Z162" s="293"/>
      <c r="AA162" s="556">
        <f>SUM(AA154:AD161)</f>
        <v>0</v>
      </c>
      <c r="AB162" s="523"/>
      <c r="AC162" s="523"/>
      <c r="AD162" s="524"/>
      <c r="AE162" s="322"/>
      <c r="AF162" s="556">
        <f>SUM(AF154:AI161)</f>
        <v>0</v>
      </c>
      <c r="AG162" s="523"/>
      <c r="AH162" s="523"/>
      <c r="AI162" s="524"/>
      <c r="AJ162" s="323"/>
      <c r="AK162" s="530">
        <f>SUM(AK154:AN160)</f>
        <v>0</v>
      </c>
      <c r="AL162" s="531"/>
      <c r="AM162" s="531"/>
      <c r="AN162" s="532"/>
      <c r="BN162" s="281"/>
      <c r="BO162" s="281"/>
      <c r="BP162" s="557">
        <f>V162+AA162</f>
        <v>0</v>
      </c>
      <c r="BQ162" s="557"/>
      <c r="BR162" s="557"/>
      <c r="BS162" s="558"/>
      <c r="BT162" s="333"/>
      <c r="BU162" s="333"/>
      <c r="BV162" s="281"/>
      <c r="BW162" s="316"/>
      <c r="BX162" s="316"/>
      <c r="BY162" s="316"/>
      <c r="BZ162" s="316"/>
      <c r="CA162" s="334"/>
      <c r="CB162" s="334"/>
      <c r="CC162" s="334"/>
      <c r="CD162" s="283"/>
      <c r="CE162" s="283"/>
    </row>
    <row r="163" spans="1:83" s="328" customFormat="1" ht="12">
      <c r="A163" s="529"/>
      <c r="B163" s="529"/>
      <c r="C163" s="529"/>
      <c r="D163" s="529"/>
      <c r="E163" s="529"/>
      <c r="F163" s="529"/>
      <c r="G163" s="529"/>
      <c r="H163" s="529"/>
      <c r="I163" s="529"/>
      <c r="J163" s="529"/>
      <c r="K163" s="529"/>
      <c r="L163" s="529"/>
      <c r="M163" s="529"/>
      <c r="N163" s="529"/>
      <c r="O163" s="529"/>
      <c r="P163" s="529"/>
      <c r="Q163" s="529"/>
      <c r="R163" s="529"/>
      <c r="S163" s="529"/>
      <c r="T163" s="529"/>
      <c r="U163" s="529"/>
      <c r="V163" s="529"/>
      <c r="W163" s="529"/>
      <c r="X163" s="529"/>
      <c r="Y163" s="529"/>
      <c r="Z163" s="529"/>
      <c r="AA163" s="529"/>
      <c r="AB163" s="529"/>
      <c r="AC163" s="529"/>
      <c r="AD163" s="529"/>
      <c r="AE163" s="529"/>
      <c r="AF163" s="529"/>
      <c r="AG163" s="529"/>
      <c r="AH163" s="529"/>
      <c r="AI163" s="529"/>
      <c r="AJ163" s="529"/>
      <c r="AK163" s="529"/>
      <c r="AL163" s="529"/>
      <c r="AM163" s="529"/>
      <c r="AN163" s="529"/>
      <c r="AO163" s="529"/>
      <c r="AP163" s="529"/>
      <c r="AQ163" s="288"/>
      <c r="AR163" s="288"/>
      <c r="AS163" s="288"/>
      <c r="AT163" s="288"/>
      <c r="AU163" s="288"/>
      <c r="AV163" s="288"/>
      <c r="AW163" s="288"/>
      <c r="AX163" s="288"/>
      <c r="AY163" s="288"/>
      <c r="AZ163" s="288"/>
      <c r="BA163" s="288"/>
      <c r="BB163" s="288"/>
      <c r="BC163" s="288"/>
      <c r="BD163" s="288"/>
      <c r="BE163" s="288"/>
      <c r="BF163" s="288"/>
      <c r="BG163" s="288"/>
      <c r="BH163" s="288"/>
      <c r="BI163" s="288"/>
      <c r="BJ163" s="288"/>
      <c r="BK163" s="288"/>
      <c r="BL163" s="288"/>
      <c r="BN163" s="295"/>
      <c r="BO163" s="295"/>
      <c r="BP163" s="540" t="str">
        <f>IF((BP162=(SUM(BP154:BS161))),"Ok","Erreur")</f>
        <v>Ok</v>
      </c>
      <c r="BQ163" s="540"/>
      <c r="BR163" s="540"/>
      <c r="BS163" s="540"/>
      <c r="BT163" s="335"/>
      <c r="BU163" s="335"/>
      <c r="BV163" s="295"/>
      <c r="BW163" s="321"/>
      <c r="BX163" s="321"/>
      <c r="BY163" s="321"/>
      <c r="BZ163" s="321"/>
      <c r="CA163" s="336"/>
      <c r="CB163" s="336"/>
      <c r="CC163" s="336"/>
      <c r="CD163" s="294"/>
      <c r="CE163" s="294"/>
    </row>
    <row r="164" spans="2:83" s="274" customFormat="1" ht="30" customHeight="1" thickBot="1">
      <c r="B164" s="541" t="s">
        <v>424</v>
      </c>
      <c r="C164" s="542"/>
      <c r="D164" s="542"/>
      <c r="E164" s="542"/>
      <c r="F164" s="542"/>
      <c r="G164" s="542"/>
      <c r="H164" s="542"/>
      <c r="I164" s="542"/>
      <c r="J164" s="542"/>
      <c r="K164" s="542"/>
      <c r="L164" s="542"/>
      <c r="M164" s="542"/>
      <c r="N164" s="542"/>
      <c r="O164" s="542"/>
      <c r="P164" s="543"/>
      <c r="Q164" s="550">
        <f>Q17+Q107+Q119+Q143+Q150+Q162</f>
        <v>0</v>
      </c>
      <c r="R164" s="545"/>
      <c r="S164" s="545"/>
      <c r="T164" s="546"/>
      <c r="U164" s="297"/>
      <c r="V164" s="544">
        <f>V17+V107+V119+V143+V150+V162</f>
        <v>0</v>
      </c>
      <c r="W164" s="545"/>
      <c r="X164" s="545"/>
      <c r="Y164" s="546"/>
      <c r="Z164" s="298"/>
      <c r="AA164" s="544">
        <f>AA17+AA107+AA119+AA143+AA150+AA162</f>
        <v>0</v>
      </c>
      <c r="AB164" s="545"/>
      <c r="AC164" s="545"/>
      <c r="AD164" s="546"/>
      <c r="AF164" s="544">
        <f>AF17+AF107+AF119+AF143+AF150+AF162</f>
        <v>0</v>
      </c>
      <c r="AG164" s="545"/>
      <c r="AH164" s="545"/>
      <c r="AI164" s="546"/>
      <c r="AJ164" s="337"/>
      <c r="AK164" s="547">
        <f>AK17+AK107+AK119+AK143+AK150+AK162</f>
        <v>0</v>
      </c>
      <c r="AL164" s="548"/>
      <c r="AM164" s="548"/>
      <c r="AN164" s="549"/>
      <c r="BN164" s="275"/>
      <c r="BO164" s="301"/>
      <c r="BP164" s="537">
        <f>BP17+BP107+BP119+BP143+BP150+BP162</f>
        <v>0</v>
      </c>
      <c r="BQ164" s="538"/>
      <c r="BR164" s="538"/>
      <c r="BS164" s="539"/>
      <c r="BT164" s="302"/>
      <c r="BU164" s="275"/>
      <c r="BV164" s="275"/>
      <c r="BW164" s="301"/>
      <c r="BX164" s="537">
        <f>BX17+BX59+BX150</f>
        <v>0</v>
      </c>
      <c r="BY164" s="538"/>
      <c r="BZ164" s="538"/>
      <c r="CA164" s="539"/>
      <c r="CB164" s="302"/>
      <c r="CC164" s="338"/>
      <c r="CD164" s="276"/>
      <c r="CE164" s="276"/>
    </row>
    <row r="165" spans="36:81" ht="13.5" thickBot="1">
      <c r="AJ165" s="339"/>
      <c r="AK165" s="339"/>
      <c r="AL165" s="339"/>
      <c r="AM165" s="339"/>
      <c r="AN165" s="339"/>
      <c r="AQ165" s="270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69"/>
      <c r="BO165" s="340"/>
      <c r="BP165" s="534" t="e">
        <f>IF((#REF!&gt;80%),"1 point",0)</f>
        <v>#REF!</v>
      </c>
      <c r="BQ165" s="535"/>
      <c r="BR165" s="535"/>
      <c r="BS165" s="536"/>
      <c r="BT165" s="340"/>
      <c r="BU165" s="343"/>
      <c r="BV165" s="343"/>
      <c r="BW165" s="340"/>
      <c r="BX165" s="534" t="e">
        <f>IF((#REF!&gt;50%),"2 points",0)</f>
        <v>#REF!</v>
      </c>
      <c r="BY165" s="535"/>
      <c r="BZ165" s="535"/>
      <c r="CA165" s="536"/>
      <c r="CB165" s="340"/>
      <c r="CC165" s="343"/>
    </row>
    <row r="166" spans="1:81" ht="30">
      <c r="A166" s="271"/>
      <c r="B166" s="509" t="s">
        <v>443</v>
      </c>
      <c r="C166" s="510"/>
      <c r="D166" s="510"/>
      <c r="E166" s="510"/>
      <c r="F166" s="510"/>
      <c r="G166" s="510"/>
      <c r="H166" s="510"/>
      <c r="I166" s="510"/>
      <c r="J166" s="510"/>
      <c r="K166" s="510"/>
      <c r="L166" s="510"/>
      <c r="M166" s="510"/>
      <c r="N166" s="510"/>
      <c r="O166" s="510"/>
      <c r="P166" s="510"/>
      <c r="Q166" s="510"/>
      <c r="R166" s="510"/>
      <c r="S166" s="510"/>
      <c r="T166" s="510"/>
      <c r="U166" s="510"/>
      <c r="V166" s="510"/>
      <c r="W166" s="510"/>
      <c r="X166" s="510"/>
      <c r="Y166" s="510"/>
      <c r="Z166" s="510"/>
      <c r="AA166" s="510"/>
      <c r="AB166" s="510"/>
      <c r="AC166" s="510"/>
      <c r="AD166" s="510"/>
      <c r="AE166" s="510"/>
      <c r="AF166" s="510"/>
      <c r="AG166" s="510"/>
      <c r="AH166" s="510"/>
      <c r="AI166" s="510"/>
      <c r="AJ166" s="510"/>
      <c r="AK166" s="510"/>
      <c r="AL166" s="510"/>
      <c r="AM166" s="510"/>
      <c r="AN166" s="511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69"/>
      <c r="BO166" s="343"/>
      <c r="BP166" s="343"/>
      <c r="BQ166" s="343"/>
      <c r="BR166" s="343"/>
      <c r="BS166" s="343"/>
      <c r="BT166" s="343"/>
      <c r="BU166" s="343"/>
      <c r="BV166" s="343"/>
      <c r="BW166" s="343"/>
      <c r="BX166" s="343"/>
      <c r="BY166" s="343"/>
      <c r="BZ166" s="343"/>
      <c r="CA166" s="343"/>
      <c r="CB166" s="343"/>
      <c r="CC166" s="343"/>
    </row>
    <row r="167" spans="1:81" ht="30">
      <c r="A167" s="346"/>
      <c r="B167" s="346"/>
      <c r="C167" s="346"/>
      <c r="D167" s="346"/>
      <c r="E167" s="346"/>
      <c r="F167" s="347"/>
      <c r="G167" s="347"/>
      <c r="H167" s="347"/>
      <c r="I167" s="347"/>
      <c r="J167" s="347"/>
      <c r="K167" s="347"/>
      <c r="L167" s="347"/>
      <c r="M167" s="347"/>
      <c r="N167" s="347"/>
      <c r="O167" s="347"/>
      <c r="P167" s="347"/>
      <c r="Q167" s="347"/>
      <c r="R167" s="347"/>
      <c r="S167" s="347"/>
      <c r="T167" s="347"/>
      <c r="U167" s="347"/>
      <c r="V167" s="347"/>
      <c r="W167" s="346"/>
      <c r="X167" s="271"/>
      <c r="Y167" s="271"/>
      <c r="Z167" s="271"/>
      <c r="AA167" s="271"/>
      <c r="AB167" s="271"/>
      <c r="AQ167" s="270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69"/>
      <c r="BO167" s="343"/>
      <c r="BP167" s="343"/>
      <c r="BQ167" s="343"/>
      <c r="BR167" s="343"/>
      <c r="BS167" s="343"/>
      <c r="BT167" s="343"/>
      <c r="BU167" s="341"/>
      <c r="BV167" s="341"/>
      <c r="BW167" s="343"/>
      <c r="BX167" s="343"/>
      <c r="BY167" s="343"/>
      <c r="BZ167" s="343"/>
      <c r="CA167" s="343"/>
      <c r="CB167" s="343"/>
      <c r="CC167" s="343"/>
    </row>
    <row r="168" spans="1:81" ht="12.75">
      <c r="A168" s="346"/>
      <c r="B168" s="348" t="s">
        <v>447</v>
      </c>
      <c r="C168" s="346"/>
      <c r="D168" s="346"/>
      <c r="E168" s="346"/>
      <c r="F168" s="346"/>
      <c r="G168" s="346"/>
      <c r="H168" s="346"/>
      <c r="I168" s="346"/>
      <c r="J168" s="346"/>
      <c r="K168" s="346"/>
      <c r="L168" s="346"/>
      <c r="M168" s="346"/>
      <c r="N168" s="346"/>
      <c r="O168" s="346"/>
      <c r="P168" s="346"/>
      <c r="Q168" s="346"/>
      <c r="R168" s="346"/>
      <c r="S168" s="346"/>
      <c r="T168" s="346"/>
      <c r="U168" s="346"/>
      <c r="V168" s="346"/>
      <c r="W168" s="346"/>
      <c r="X168" s="271"/>
      <c r="Y168" s="271"/>
      <c r="Z168" s="271"/>
      <c r="AA168" s="271"/>
      <c r="AB168" s="271"/>
      <c r="AQ168" s="270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70"/>
      <c r="BB168" s="270"/>
      <c r="BC168" s="270"/>
      <c r="BD168" s="270"/>
      <c r="BE168" s="270"/>
      <c r="BF168" s="270"/>
      <c r="BG168" s="270"/>
      <c r="BH168" s="270"/>
      <c r="BI168" s="270"/>
      <c r="BJ168" s="270"/>
      <c r="BK168" s="270"/>
      <c r="BL168" s="270"/>
      <c r="BM168" s="270"/>
      <c r="BO168" s="344"/>
      <c r="BP168" s="344"/>
      <c r="BQ168" s="344"/>
      <c r="BR168" s="344"/>
      <c r="BS168" s="344"/>
      <c r="BT168" s="344"/>
      <c r="BU168" s="345"/>
      <c r="BV168" s="345"/>
      <c r="BW168" s="344"/>
      <c r="BX168" s="344"/>
      <c r="BY168" s="344"/>
      <c r="BZ168" s="344"/>
      <c r="CA168" s="344"/>
      <c r="CB168" s="344"/>
      <c r="CC168" s="345"/>
    </row>
    <row r="169" spans="1:28" ht="12.75">
      <c r="A169" s="346"/>
      <c r="B169" s="346"/>
      <c r="C169" s="346"/>
      <c r="D169" s="346"/>
      <c r="E169" s="346"/>
      <c r="F169" s="346"/>
      <c r="G169" s="346"/>
      <c r="H169" s="346"/>
      <c r="I169" s="346"/>
      <c r="J169" s="346"/>
      <c r="K169" s="346"/>
      <c r="L169" s="346"/>
      <c r="M169" s="346"/>
      <c r="N169" s="346"/>
      <c r="O169" s="346"/>
      <c r="P169" s="346"/>
      <c r="Q169" s="346"/>
      <c r="R169" s="346"/>
      <c r="S169" s="346"/>
      <c r="T169" s="346"/>
      <c r="U169" s="346"/>
      <c r="V169" s="346"/>
      <c r="W169" s="512" t="s">
        <v>427</v>
      </c>
      <c r="X169" s="512"/>
      <c r="Y169" s="512"/>
      <c r="Z169" s="512"/>
      <c r="AA169" s="513"/>
      <c r="AB169" s="271"/>
    </row>
    <row r="170" spans="1:32" ht="12.75">
      <c r="A170" s="337"/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/>
      <c r="T170" s="337"/>
      <c r="U170" s="337"/>
      <c r="V170" s="337"/>
      <c r="W170" s="337"/>
      <c r="X170" s="274"/>
      <c r="Y170" s="274"/>
      <c r="Z170" s="274"/>
      <c r="AA170" s="274"/>
      <c r="AB170" s="274"/>
      <c r="AF170" s="381" t="s">
        <v>450</v>
      </c>
    </row>
    <row r="171" spans="1:39" ht="12.75">
      <c r="A171" s="349"/>
      <c r="B171" s="350" t="s">
        <v>428</v>
      </c>
      <c r="C171" s="350"/>
      <c r="D171" s="351"/>
      <c r="E171" s="351"/>
      <c r="F171" s="351"/>
      <c r="G171" s="351"/>
      <c r="H171" s="351"/>
      <c r="I171" s="351"/>
      <c r="J171" s="351"/>
      <c r="K171" s="351"/>
      <c r="L171" s="351"/>
      <c r="M171" s="351"/>
      <c r="N171" s="351"/>
      <c r="O171" s="351"/>
      <c r="P171" s="351"/>
      <c r="Q171" s="351"/>
      <c r="R171" s="351"/>
      <c r="S171" s="351"/>
      <c r="T171" s="351"/>
      <c r="U171" s="351"/>
      <c r="V171" s="351"/>
      <c r="W171" s="349"/>
      <c r="X171" s="2"/>
      <c r="Y171" s="2"/>
      <c r="Z171" s="2"/>
      <c r="AA171" s="2"/>
      <c r="AB171" s="2"/>
      <c r="AF171" s="350" t="s">
        <v>448</v>
      </c>
      <c r="AG171" s="350"/>
      <c r="AH171" s="350"/>
      <c r="AI171" s="350"/>
      <c r="AK171" s="350" t="s">
        <v>449</v>
      </c>
      <c r="AL171" s="350"/>
      <c r="AM171" s="350"/>
    </row>
    <row r="172" spans="1:28" ht="12.75">
      <c r="A172" s="352"/>
      <c r="B172" s="352"/>
      <c r="C172" s="352"/>
      <c r="D172" s="352"/>
      <c r="E172" s="352"/>
      <c r="F172" s="352"/>
      <c r="G172" s="352"/>
      <c r="H172" s="352"/>
      <c r="I172" s="352"/>
      <c r="J172" s="352"/>
      <c r="K172" s="352"/>
      <c r="L172" s="352"/>
      <c r="M172" s="352"/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3"/>
      <c r="Y172" s="353"/>
      <c r="Z172" s="353"/>
      <c r="AA172" s="353"/>
      <c r="AB172" s="353"/>
    </row>
    <row r="173" spans="1:28" ht="12.75">
      <c r="A173" s="349"/>
      <c r="B173" s="349" t="s">
        <v>165</v>
      </c>
      <c r="C173" s="354"/>
      <c r="D173" s="354"/>
      <c r="E173" s="354"/>
      <c r="F173" s="349"/>
      <c r="G173" s="355"/>
      <c r="H173" s="355"/>
      <c r="I173" s="355"/>
      <c r="J173" s="355"/>
      <c r="K173" s="355"/>
      <c r="L173" s="355"/>
      <c r="M173" s="355"/>
      <c r="N173" s="355"/>
      <c r="O173" s="355"/>
      <c r="P173" s="355"/>
      <c r="Q173" s="355"/>
      <c r="R173" s="355"/>
      <c r="S173" s="355"/>
      <c r="T173" s="355"/>
      <c r="U173" s="355"/>
      <c r="V173" s="355"/>
      <c r="W173" s="349"/>
      <c r="X173" s="515">
        <v>0</v>
      </c>
      <c r="Y173" s="515"/>
      <c r="Z173" s="515"/>
      <c r="AA173" s="516"/>
      <c r="AB173" s="2"/>
    </row>
    <row r="174" spans="1:28" ht="12.75">
      <c r="A174" s="356"/>
      <c r="B174" s="356"/>
      <c r="C174" s="356"/>
      <c r="D174" s="356"/>
      <c r="E174" s="356"/>
      <c r="F174" s="356"/>
      <c r="G174" s="356"/>
      <c r="H174" s="356"/>
      <c r="I174" s="356"/>
      <c r="J174" s="356"/>
      <c r="K174" s="356"/>
      <c r="L174" s="356"/>
      <c r="M174" s="356"/>
      <c r="N174" s="356"/>
      <c r="O174" s="356"/>
      <c r="P174" s="356"/>
      <c r="Q174" s="356"/>
      <c r="R174" s="356"/>
      <c r="S174" s="356"/>
      <c r="T174" s="356"/>
      <c r="U174" s="356"/>
      <c r="V174" s="356"/>
      <c r="W174" s="356"/>
      <c r="X174" s="357"/>
      <c r="Y174" s="357"/>
      <c r="Z174" s="357"/>
      <c r="AA174" s="357"/>
      <c r="AB174" s="357"/>
    </row>
    <row r="175" spans="1:28" ht="12.75">
      <c r="A175" s="358"/>
      <c r="B175" s="359" t="s">
        <v>172</v>
      </c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358"/>
      <c r="X175" s="515">
        <v>0</v>
      </c>
      <c r="Y175" s="515"/>
      <c r="Z175" s="515"/>
      <c r="AA175" s="516"/>
      <c r="AB175" s="360"/>
    </row>
    <row r="176" spans="1:28" ht="12.75">
      <c r="A176" s="358"/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  <c r="AA176" s="358"/>
      <c r="AB176" s="358"/>
    </row>
    <row r="177" spans="1:28" ht="13.5" thickBot="1">
      <c r="A177" s="361"/>
      <c r="B177" s="494" t="s">
        <v>429</v>
      </c>
      <c r="C177" s="495"/>
      <c r="D177" s="495"/>
      <c r="E177" s="495"/>
      <c r="F177" s="495"/>
      <c r="G177" s="495"/>
      <c r="H177" s="495"/>
      <c r="I177" s="495"/>
      <c r="J177" s="495"/>
      <c r="K177" s="495"/>
      <c r="L177" s="495"/>
      <c r="M177" s="495"/>
      <c r="N177" s="495"/>
      <c r="O177" s="495"/>
      <c r="P177" s="495"/>
      <c r="Q177" s="495"/>
      <c r="R177" s="495"/>
      <c r="S177" s="495"/>
      <c r="T177" s="495"/>
      <c r="U177" s="495"/>
      <c r="V177" s="496"/>
      <c r="W177" s="361"/>
      <c r="X177" s="497">
        <f>SUM(X173:AA176)</f>
        <v>0</v>
      </c>
      <c r="Y177" s="498"/>
      <c r="Z177" s="498"/>
      <c r="AA177" s="499"/>
      <c r="AB177" s="362"/>
    </row>
    <row r="178" spans="1:28" ht="12.75">
      <c r="A178" s="349"/>
      <c r="B178" s="359"/>
      <c r="C178" s="359"/>
      <c r="D178" s="359"/>
      <c r="E178" s="359"/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49"/>
      <c r="X178" s="2"/>
      <c r="Y178" s="2"/>
      <c r="Z178" s="2"/>
      <c r="AA178" s="2"/>
      <c r="AB178" s="2"/>
    </row>
    <row r="179" spans="1:28" ht="12.75">
      <c r="A179" s="349"/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49"/>
      <c r="X179" s="2"/>
      <c r="Y179" s="2"/>
      <c r="Z179" s="2"/>
      <c r="AA179" s="2"/>
      <c r="AB179" s="2"/>
    </row>
    <row r="180" spans="1:28" ht="12.75">
      <c r="A180" s="349"/>
      <c r="B180" s="350" t="s">
        <v>430</v>
      </c>
      <c r="C180" s="350"/>
      <c r="D180" s="351"/>
      <c r="E180" s="351"/>
      <c r="F180" s="351"/>
      <c r="G180" s="351"/>
      <c r="H180" s="351"/>
      <c r="I180" s="351"/>
      <c r="J180" s="351"/>
      <c r="K180" s="351"/>
      <c r="L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49"/>
      <c r="X180" s="2"/>
      <c r="Y180" s="2"/>
      <c r="Z180" s="2"/>
      <c r="AA180" s="2"/>
      <c r="AB180" s="2"/>
    </row>
    <row r="181" spans="1:28" ht="12.75">
      <c r="A181" s="352"/>
      <c r="B181" s="352"/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3"/>
      <c r="Y181" s="353"/>
      <c r="Z181" s="353"/>
      <c r="AA181" s="353"/>
      <c r="AB181" s="353"/>
    </row>
    <row r="182" spans="1:28" ht="12.75">
      <c r="A182" s="349"/>
      <c r="B182" s="349" t="s">
        <v>165</v>
      </c>
      <c r="C182" s="354"/>
      <c r="D182" s="354"/>
      <c r="E182" s="354"/>
      <c r="F182" s="349"/>
      <c r="G182" s="355"/>
      <c r="H182" s="355"/>
      <c r="I182" s="355"/>
      <c r="J182" s="355"/>
      <c r="K182" s="355"/>
      <c r="L182" s="355"/>
      <c r="M182" s="355"/>
      <c r="N182" s="355"/>
      <c r="O182" s="355"/>
      <c r="P182" s="355"/>
      <c r="Q182" s="355"/>
      <c r="R182" s="355"/>
      <c r="S182" s="355"/>
      <c r="T182" s="355"/>
      <c r="U182" s="355"/>
      <c r="V182" s="355"/>
      <c r="W182" s="349"/>
      <c r="X182" s="515">
        <v>0</v>
      </c>
      <c r="Y182" s="515"/>
      <c r="Z182" s="515"/>
      <c r="AA182" s="516"/>
      <c r="AB182" s="2"/>
    </row>
    <row r="183" spans="1:28" ht="12.75">
      <c r="A183" s="356"/>
      <c r="B183" s="356"/>
      <c r="C183" s="356"/>
      <c r="D183" s="356"/>
      <c r="E183" s="356"/>
      <c r="F183" s="356"/>
      <c r="G183" s="356"/>
      <c r="H183" s="356"/>
      <c r="I183" s="356"/>
      <c r="J183" s="356"/>
      <c r="K183" s="356"/>
      <c r="L183" s="356"/>
      <c r="M183" s="356"/>
      <c r="N183" s="356"/>
      <c r="O183" s="356"/>
      <c r="P183" s="356"/>
      <c r="Q183" s="356"/>
      <c r="R183" s="356"/>
      <c r="S183" s="356"/>
      <c r="T183" s="356"/>
      <c r="U183" s="356"/>
      <c r="V183" s="356"/>
      <c r="W183" s="356"/>
      <c r="X183" s="357"/>
      <c r="Y183" s="357"/>
      <c r="Z183" s="357"/>
      <c r="AA183" s="357"/>
      <c r="AB183" s="357"/>
    </row>
    <row r="184" spans="1:28" ht="12.75">
      <c r="A184" s="358"/>
      <c r="B184" s="359" t="s">
        <v>172</v>
      </c>
      <c r="C184" s="358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515">
        <v>0</v>
      </c>
      <c r="Y184" s="515"/>
      <c r="Z184" s="515"/>
      <c r="AA184" s="516"/>
      <c r="AB184" s="360"/>
    </row>
    <row r="185" spans="1:28" ht="12.75">
      <c r="A185" s="358"/>
      <c r="B185" s="358"/>
      <c r="C185" s="358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  <c r="AA185" s="358"/>
      <c r="AB185" s="358"/>
    </row>
    <row r="186" spans="1:28" ht="13.5" thickBot="1">
      <c r="A186" s="361"/>
      <c r="B186" s="494" t="s">
        <v>431</v>
      </c>
      <c r="C186" s="495"/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  <c r="N186" s="495"/>
      <c r="O186" s="495"/>
      <c r="P186" s="495"/>
      <c r="Q186" s="495"/>
      <c r="R186" s="495"/>
      <c r="S186" s="495"/>
      <c r="T186" s="495"/>
      <c r="U186" s="495"/>
      <c r="V186" s="496"/>
      <c r="W186" s="361"/>
      <c r="X186" s="497">
        <f>SUM(X182:AA185)</f>
        <v>0</v>
      </c>
      <c r="Y186" s="498"/>
      <c r="Z186" s="498"/>
      <c r="AA186" s="499"/>
      <c r="AB186" s="362"/>
    </row>
    <row r="187" spans="1:28" ht="12.75">
      <c r="A187" s="352"/>
      <c r="B187" s="352"/>
      <c r="C187" s="352"/>
      <c r="D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U187" s="352"/>
      <c r="V187" s="352"/>
      <c r="W187" s="352"/>
      <c r="X187" s="352"/>
      <c r="Y187" s="352"/>
      <c r="Z187" s="352"/>
      <c r="AA187" s="352"/>
      <c r="AB187" s="352"/>
    </row>
    <row r="188" spans="1:28" ht="12.75">
      <c r="A188" s="363"/>
      <c r="B188" s="355"/>
      <c r="C188" s="364"/>
      <c r="D188" s="364"/>
      <c r="E188" s="364"/>
      <c r="F188" s="364"/>
      <c r="G188" s="365"/>
      <c r="H188" s="365"/>
      <c r="I188" s="365"/>
      <c r="J188" s="365"/>
      <c r="K188" s="365"/>
      <c r="L188" s="365"/>
      <c r="M188" s="365"/>
      <c r="N188" s="365"/>
      <c r="O188" s="365"/>
      <c r="P188" s="365"/>
      <c r="Q188" s="364"/>
      <c r="R188" s="364"/>
      <c r="S188" s="364"/>
      <c r="T188" s="364"/>
      <c r="U188" s="364"/>
      <c r="V188" s="364"/>
      <c r="W188" s="363"/>
      <c r="X188" s="363"/>
      <c r="Y188" s="363"/>
      <c r="Z188" s="363"/>
      <c r="AA188" s="363"/>
      <c r="AB188" s="363"/>
    </row>
    <row r="189" spans="1:28" ht="12.75">
      <c r="A189" s="349"/>
      <c r="B189" s="350" t="s">
        <v>432</v>
      </c>
      <c r="C189" s="350"/>
      <c r="D189" s="351"/>
      <c r="E189" s="351"/>
      <c r="F189" s="351"/>
      <c r="G189" s="351"/>
      <c r="H189" s="351"/>
      <c r="I189" s="351"/>
      <c r="J189" s="351"/>
      <c r="K189" s="351"/>
      <c r="L189" s="351"/>
      <c r="M189" s="351"/>
      <c r="N189" s="351"/>
      <c r="O189" s="351"/>
      <c r="P189" s="351"/>
      <c r="Q189" s="351"/>
      <c r="R189" s="351"/>
      <c r="S189" s="351"/>
      <c r="T189" s="351"/>
      <c r="U189" s="351"/>
      <c r="V189" s="351"/>
      <c r="W189" s="349"/>
      <c r="X189" s="349"/>
      <c r="Y189" s="349"/>
      <c r="Z189" s="349"/>
      <c r="AA189" s="349"/>
      <c r="AB189" s="349"/>
    </row>
    <row r="190" spans="1:28" ht="12.75">
      <c r="A190" s="352"/>
      <c r="B190" s="352"/>
      <c r="C190" s="352"/>
      <c r="D190" s="352"/>
      <c r="E190" s="352"/>
      <c r="F190" s="352"/>
      <c r="G190" s="352"/>
      <c r="H190" s="352"/>
      <c r="I190" s="352"/>
      <c r="J190" s="352"/>
      <c r="K190" s="352"/>
      <c r="L190" s="352"/>
      <c r="M190" s="352"/>
      <c r="N190" s="352"/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2"/>
      <c r="Z190" s="352"/>
      <c r="AA190" s="352"/>
      <c r="AB190" s="352"/>
    </row>
    <row r="191" spans="1:28" ht="12.75">
      <c r="A191" s="349"/>
      <c r="B191" s="349" t="s">
        <v>433</v>
      </c>
      <c r="C191" s="354"/>
      <c r="D191" s="364" t="s">
        <v>375</v>
      </c>
      <c r="E191" s="364"/>
      <c r="F191" s="364"/>
      <c r="G191" s="514"/>
      <c r="H191" s="514"/>
      <c r="I191" s="514"/>
      <c r="J191" s="514"/>
      <c r="K191" s="514"/>
      <c r="L191" s="514"/>
      <c r="M191" s="514"/>
      <c r="N191" s="514"/>
      <c r="O191" s="514"/>
      <c r="P191" s="514"/>
      <c r="Q191" s="514"/>
      <c r="R191" s="514"/>
      <c r="S191" s="514"/>
      <c r="T191" s="514"/>
      <c r="U191" s="514"/>
      <c r="V191" s="514"/>
      <c r="W191" s="349"/>
      <c r="X191" s="515">
        <v>0</v>
      </c>
      <c r="Y191" s="515"/>
      <c r="Z191" s="515"/>
      <c r="AA191" s="516"/>
      <c r="AB191" s="349"/>
    </row>
    <row r="192" spans="1:28" ht="12.75">
      <c r="A192" s="356"/>
      <c r="B192" s="356"/>
      <c r="C192" s="356"/>
      <c r="D192" s="356"/>
      <c r="E192" s="356"/>
      <c r="F192" s="356"/>
      <c r="G192" s="366"/>
      <c r="H192" s="366"/>
      <c r="I192" s="366"/>
      <c r="J192" s="366"/>
      <c r="K192" s="366"/>
      <c r="L192" s="366"/>
      <c r="M192" s="366"/>
      <c r="N192" s="366"/>
      <c r="O192" s="366"/>
      <c r="P192" s="366"/>
      <c r="Q192" s="356"/>
      <c r="R192" s="356"/>
      <c r="S192" s="356"/>
      <c r="T192" s="356"/>
      <c r="U192" s="356"/>
      <c r="V192" s="356"/>
      <c r="W192" s="356"/>
      <c r="X192" s="357"/>
      <c r="Y192" s="357"/>
      <c r="Z192" s="357"/>
      <c r="AA192" s="357"/>
      <c r="AB192" s="356"/>
    </row>
    <row r="193" spans="1:28" ht="12.75">
      <c r="A193" s="358"/>
      <c r="B193" s="364" t="s">
        <v>374</v>
      </c>
      <c r="C193" s="364"/>
      <c r="D193" s="364" t="s">
        <v>375</v>
      </c>
      <c r="E193" s="364"/>
      <c r="F193" s="364"/>
      <c r="G193" s="514"/>
      <c r="H193" s="514"/>
      <c r="I193" s="514"/>
      <c r="J193" s="514"/>
      <c r="K193" s="514"/>
      <c r="L193" s="514"/>
      <c r="M193" s="514"/>
      <c r="N193" s="514"/>
      <c r="O193" s="514"/>
      <c r="P193" s="514"/>
      <c r="Q193" s="514"/>
      <c r="R193" s="514"/>
      <c r="S193" s="514"/>
      <c r="T193" s="514"/>
      <c r="U193" s="514"/>
      <c r="V193" s="514"/>
      <c r="W193" s="358"/>
      <c r="X193" s="515">
        <v>0</v>
      </c>
      <c r="Y193" s="515"/>
      <c r="Z193" s="515"/>
      <c r="AA193" s="516"/>
      <c r="AB193" s="358"/>
    </row>
    <row r="194" spans="1:28" ht="12.75">
      <c r="A194" s="358"/>
      <c r="B194" s="358"/>
      <c r="C194" s="358"/>
      <c r="D194" s="358"/>
      <c r="E194" s="358"/>
      <c r="F194" s="358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  <c r="AA194" s="358"/>
      <c r="AB194" s="358"/>
    </row>
    <row r="195" spans="1:28" ht="12.75">
      <c r="A195" s="358"/>
      <c r="B195" s="364" t="s">
        <v>374</v>
      </c>
      <c r="C195" s="364"/>
      <c r="D195" s="364" t="s">
        <v>375</v>
      </c>
      <c r="E195" s="364"/>
      <c r="F195" s="364"/>
      <c r="G195" s="514"/>
      <c r="H195" s="514"/>
      <c r="I195" s="514"/>
      <c r="J195" s="514"/>
      <c r="K195" s="514"/>
      <c r="L195" s="514"/>
      <c r="M195" s="514"/>
      <c r="N195" s="514"/>
      <c r="O195" s="514"/>
      <c r="P195" s="514"/>
      <c r="Q195" s="514"/>
      <c r="R195" s="514"/>
      <c r="S195" s="514"/>
      <c r="T195" s="514"/>
      <c r="U195" s="514"/>
      <c r="V195" s="514"/>
      <c r="W195" s="358"/>
      <c r="X195" s="515">
        <v>0</v>
      </c>
      <c r="Y195" s="515"/>
      <c r="Z195" s="515"/>
      <c r="AA195" s="516"/>
      <c r="AB195" s="358"/>
    </row>
    <row r="196" spans="1:28" ht="12.75">
      <c r="A196" s="358"/>
      <c r="B196" s="358"/>
      <c r="C196" s="358"/>
      <c r="D196" s="358"/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  <c r="AA196" s="358"/>
      <c r="AB196" s="358"/>
    </row>
    <row r="197" spans="1:28" ht="13.5" thickBot="1">
      <c r="A197" s="361"/>
      <c r="B197" s="494" t="s">
        <v>434</v>
      </c>
      <c r="C197" s="495"/>
      <c r="D197" s="495"/>
      <c r="E197" s="495"/>
      <c r="F197" s="495"/>
      <c r="G197" s="495"/>
      <c r="H197" s="495"/>
      <c r="I197" s="495"/>
      <c r="J197" s="495"/>
      <c r="K197" s="495"/>
      <c r="L197" s="495"/>
      <c r="M197" s="495"/>
      <c r="N197" s="495"/>
      <c r="O197" s="495"/>
      <c r="P197" s="495"/>
      <c r="Q197" s="495"/>
      <c r="R197" s="495"/>
      <c r="S197" s="495"/>
      <c r="T197" s="495"/>
      <c r="U197" s="495"/>
      <c r="V197" s="496"/>
      <c r="W197" s="361"/>
      <c r="X197" s="497">
        <f>SUM(X190:AA196)</f>
        <v>0</v>
      </c>
      <c r="Y197" s="498"/>
      <c r="Z197" s="498"/>
      <c r="AA197" s="499"/>
      <c r="AB197" s="361"/>
    </row>
    <row r="198" spans="1:28" ht="12.75">
      <c r="A198" s="361"/>
      <c r="B198" s="367"/>
      <c r="C198" s="367"/>
      <c r="D198" s="367"/>
      <c r="E198" s="367"/>
      <c r="F198" s="367"/>
      <c r="G198" s="367"/>
      <c r="H198" s="367"/>
      <c r="I198" s="367"/>
      <c r="J198" s="367"/>
      <c r="K198" s="367"/>
      <c r="L198" s="367"/>
      <c r="M198" s="367"/>
      <c r="N198" s="367"/>
      <c r="O198" s="367"/>
      <c r="P198" s="367"/>
      <c r="Q198" s="367"/>
      <c r="R198" s="367"/>
      <c r="S198" s="367"/>
      <c r="T198" s="367"/>
      <c r="U198" s="367"/>
      <c r="V198" s="367"/>
      <c r="W198" s="361"/>
      <c r="X198" s="368"/>
      <c r="Y198" s="368"/>
      <c r="Z198" s="368"/>
      <c r="AA198" s="368"/>
      <c r="AB198" s="361"/>
    </row>
    <row r="199" spans="1:28" ht="12.75">
      <c r="A199" s="363"/>
      <c r="B199" s="355"/>
      <c r="C199" s="364"/>
      <c r="D199" s="364"/>
      <c r="E199" s="364"/>
      <c r="F199" s="364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4"/>
      <c r="R199" s="364"/>
      <c r="S199" s="364"/>
      <c r="T199" s="364"/>
      <c r="U199" s="364"/>
      <c r="V199" s="364"/>
      <c r="W199" s="363"/>
      <c r="X199" s="363"/>
      <c r="Y199" s="363"/>
      <c r="Z199" s="363"/>
      <c r="AA199" s="363"/>
      <c r="AB199" s="363"/>
    </row>
    <row r="200" spans="1:28" ht="12.75">
      <c r="A200" s="349"/>
      <c r="B200" s="350" t="s">
        <v>435</v>
      </c>
      <c r="C200" s="350"/>
      <c r="D200" s="351"/>
      <c r="E200" s="351"/>
      <c r="F200" s="351"/>
      <c r="G200" s="351"/>
      <c r="H200" s="351"/>
      <c r="I200" s="351"/>
      <c r="J200" s="351"/>
      <c r="K200" s="351"/>
      <c r="L200" s="351"/>
      <c r="M200" s="351"/>
      <c r="N200" s="351"/>
      <c r="O200" s="351"/>
      <c r="P200" s="351"/>
      <c r="Q200" s="351"/>
      <c r="R200" s="351"/>
      <c r="S200" s="351"/>
      <c r="T200" s="351"/>
      <c r="U200" s="351"/>
      <c r="V200" s="351"/>
      <c r="W200" s="349"/>
      <c r="X200" s="349"/>
      <c r="Y200" s="349"/>
      <c r="Z200" s="349"/>
      <c r="AA200" s="349"/>
      <c r="AB200" s="349"/>
    </row>
    <row r="201" spans="1:28" ht="12.75">
      <c r="A201" s="352"/>
      <c r="B201" s="352"/>
      <c r="C201" s="352"/>
      <c r="D201" s="352"/>
      <c r="E201" s="352"/>
      <c r="F201" s="352"/>
      <c r="G201" s="352"/>
      <c r="H201" s="352"/>
      <c r="I201" s="352"/>
      <c r="J201" s="352"/>
      <c r="K201" s="352"/>
      <c r="L201" s="352"/>
      <c r="M201" s="352"/>
      <c r="N201" s="352"/>
      <c r="O201" s="352"/>
      <c r="P201" s="352"/>
      <c r="Q201" s="352"/>
      <c r="R201" s="352"/>
      <c r="S201" s="352"/>
      <c r="T201" s="352"/>
      <c r="U201" s="352"/>
      <c r="V201" s="352"/>
      <c r="W201" s="352"/>
      <c r="X201" s="352"/>
      <c r="Y201" s="352"/>
      <c r="Z201" s="352"/>
      <c r="AA201" s="352"/>
      <c r="AB201" s="352"/>
    </row>
    <row r="202" spans="1:28" ht="12.75">
      <c r="A202" s="349"/>
      <c r="B202" s="349" t="s">
        <v>436</v>
      </c>
      <c r="C202" s="354"/>
      <c r="D202" s="364" t="s">
        <v>375</v>
      </c>
      <c r="E202" s="364"/>
      <c r="F202" s="364"/>
      <c r="G202" s="514"/>
      <c r="H202" s="514"/>
      <c r="I202" s="514"/>
      <c r="J202" s="514"/>
      <c r="K202" s="514"/>
      <c r="L202" s="514"/>
      <c r="M202" s="514"/>
      <c r="N202" s="514"/>
      <c r="O202" s="514"/>
      <c r="P202" s="514"/>
      <c r="Q202" s="514"/>
      <c r="R202" s="514"/>
      <c r="S202" s="514"/>
      <c r="T202" s="514"/>
      <c r="U202" s="514"/>
      <c r="V202" s="514"/>
      <c r="W202" s="349"/>
      <c r="X202" s="515">
        <v>0</v>
      </c>
      <c r="Y202" s="515"/>
      <c r="Z202" s="515"/>
      <c r="AA202" s="516"/>
      <c r="AB202" s="349"/>
    </row>
    <row r="203" spans="1:28" ht="12.75">
      <c r="A203" s="356"/>
      <c r="B203" s="356"/>
      <c r="C203" s="356"/>
      <c r="D203" s="356"/>
      <c r="E203" s="356"/>
      <c r="F203" s="356"/>
      <c r="G203" s="369"/>
      <c r="H203" s="369"/>
      <c r="I203" s="369"/>
      <c r="J203" s="369"/>
      <c r="K203" s="369"/>
      <c r="L203" s="369"/>
      <c r="M203" s="369"/>
      <c r="N203" s="369"/>
      <c r="O203" s="369"/>
      <c r="P203" s="369"/>
      <c r="Q203" s="356"/>
      <c r="R203" s="356"/>
      <c r="S203" s="356"/>
      <c r="T203" s="356"/>
      <c r="U203" s="356"/>
      <c r="V203" s="356"/>
      <c r="W203" s="356"/>
      <c r="X203" s="357"/>
      <c r="Y203" s="357"/>
      <c r="Z203" s="357"/>
      <c r="AA203" s="357"/>
      <c r="AB203" s="356"/>
    </row>
    <row r="204" spans="1:28" ht="12.75">
      <c r="A204" s="358"/>
      <c r="B204" s="364" t="s">
        <v>374</v>
      </c>
      <c r="C204" s="364"/>
      <c r="D204" s="364" t="s">
        <v>375</v>
      </c>
      <c r="E204" s="364"/>
      <c r="F204" s="364"/>
      <c r="G204" s="514"/>
      <c r="H204" s="514"/>
      <c r="I204" s="514"/>
      <c r="J204" s="514"/>
      <c r="K204" s="514"/>
      <c r="L204" s="514"/>
      <c r="M204" s="514"/>
      <c r="N204" s="514"/>
      <c r="O204" s="514"/>
      <c r="P204" s="514"/>
      <c r="Q204" s="514"/>
      <c r="R204" s="514"/>
      <c r="S204" s="514"/>
      <c r="T204" s="514"/>
      <c r="U204" s="514"/>
      <c r="V204" s="514"/>
      <c r="W204" s="358"/>
      <c r="X204" s="515">
        <v>0</v>
      </c>
      <c r="Y204" s="515"/>
      <c r="Z204" s="515"/>
      <c r="AA204" s="516"/>
      <c r="AB204" s="358"/>
    </row>
    <row r="205" spans="1:28" ht="12.75">
      <c r="A205" s="358"/>
      <c r="B205" s="358"/>
      <c r="C205" s="358"/>
      <c r="D205" s="358"/>
      <c r="E205" s="358"/>
      <c r="F205" s="358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8"/>
      <c r="R205" s="358"/>
      <c r="S205" s="358"/>
      <c r="T205" s="358"/>
      <c r="U205" s="358"/>
      <c r="V205" s="358"/>
      <c r="W205" s="358"/>
      <c r="X205" s="358"/>
      <c r="Y205" s="358"/>
      <c r="Z205" s="358"/>
      <c r="AA205" s="358"/>
      <c r="AB205" s="358"/>
    </row>
    <row r="206" spans="1:28" ht="12.75">
      <c r="A206" s="358"/>
      <c r="B206" s="364" t="s">
        <v>374</v>
      </c>
      <c r="C206" s="364"/>
      <c r="D206" s="364" t="s">
        <v>375</v>
      </c>
      <c r="E206" s="364"/>
      <c r="F206" s="364"/>
      <c r="G206" s="514"/>
      <c r="H206" s="514"/>
      <c r="I206" s="514"/>
      <c r="J206" s="514"/>
      <c r="K206" s="514"/>
      <c r="L206" s="514"/>
      <c r="M206" s="514"/>
      <c r="N206" s="514"/>
      <c r="O206" s="514"/>
      <c r="P206" s="514"/>
      <c r="Q206" s="514"/>
      <c r="R206" s="514"/>
      <c r="S206" s="514"/>
      <c r="T206" s="514"/>
      <c r="U206" s="514"/>
      <c r="V206" s="514"/>
      <c r="W206" s="358"/>
      <c r="X206" s="515">
        <v>0</v>
      </c>
      <c r="Y206" s="515"/>
      <c r="Z206" s="515"/>
      <c r="AA206" s="516"/>
      <c r="AB206" s="358"/>
    </row>
    <row r="207" spans="1:28" ht="12.75">
      <c r="A207" s="358"/>
      <c r="B207" s="358"/>
      <c r="C207" s="358"/>
      <c r="D207" s="358"/>
      <c r="E207" s="358"/>
      <c r="F207" s="358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/>
    </row>
    <row r="208" spans="1:28" ht="12.75">
      <c r="A208" s="358"/>
      <c r="B208" s="364" t="s">
        <v>374</v>
      </c>
      <c r="C208" s="364"/>
      <c r="D208" s="364" t="s">
        <v>375</v>
      </c>
      <c r="E208" s="364"/>
      <c r="F208" s="364"/>
      <c r="G208" s="514"/>
      <c r="H208" s="514"/>
      <c r="I208" s="514"/>
      <c r="J208" s="514"/>
      <c r="K208" s="514"/>
      <c r="L208" s="514"/>
      <c r="M208" s="514"/>
      <c r="N208" s="514"/>
      <c r="O208" s="514"/>
      <c r="P208" s="514"/>
      <c r="Q208" s="514"/>
      <c r="R208" s="514"/>
      <c r="S208" s="514"/>
      <c r="T208" s="514"/>
      <c r="U208" s="514"/>
      <c r="V208" s="514"/>
      <c r="W208" s="358"/>
      <c r="X208" s="515">
        <v>0</v>
      </c>
      <c r="Y208" s="515"/>
      <c r="Z208" s="515"/>
      <c r="AA208" s="516"/>
      <c r="AB208" s="358"/>
    </row>
    <row r="209" spans="1:28" ht="12.75">
      <c r="A209" s="358"/>
      <c r="B209" s="358"/>
      <c r="C209" s="358"/>
      <c r="D209" s="358"/>
      <c r="E209" s="358"/>
      <c r="F209" s="358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  <c r="AA209" s="358"/>
      <c r="AB209" s="358"/>
    </row>
    <row r="210" spans="1:28" ht="12.75">
      <c r="A210" s="358"/>
      <c r="B210" s="364" t="s">
        <v>374</v>
      </c>
      <c r="C210" s="364"/>
      <c r="D210" s="364" t="s">
        <v>375</v>
      </c>
      <c r="E210" s="364"/>
      <c r="F210" s="364"/>
      <c r="G210" s="514"/>
      <c r="H210" s="514"/>
      <c r="I210" s="514"/>
      <c r="J210" s="514"/>
      <c r="K210" s="514"/>
      <c r="L210" s="514"/>
      <c r="M210" s="514"/>
      <c r="N210" s="514"/>
      <c r="O210" s="514"/>
      <c r="P210" s="514"/>
      <c r="Q210" s="514"/>
      <c r="R210" s="514"/>
      <c r="S210" s="514"/>
      <c r="T210" s="514"/>
      <c r="U210" s="514"/>
      <c r="V210" s="514"/>
      <c r="W210" s="358"/>
      <c r="X210" s="515">
        <v>0</v>
      </c>
      <c r="Y210" s="515"/>
      <c r="Z210" s="515"/>
      <c r="AA210" s="516"/>
      <c r="AB210" s="358"/>
    </row>
    <row r="211" spans="1:28" ht="12.75">
      <c r="A211" s="358"/>
      <c r="B211" s="358"/>
      <c r="C211" s="358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  <c r="S211" s="358"/>
      <c r="T211" s="358"/>
      <c r="U211" s="358"/>
      <c r="V211" s="358"/>
      <c r="W211" s="358"/>
      <c r="X211" s="358"/>
      <c r="Y211" s="358"/>
      <c r="Z211" s="358"/>
      <c r="AA211" s="358"/>
      <c r="AB211" s="358"/>
    </row>
    <row r="212" spans="1:28" ht="13.5" thickBot="1">
      <c r="A212" s="361"/>
      <c r="B212" s="494" t="s">
        <v>437</v>
      </c>
      <c r="C212" s="495"/>
      <c r="D212" s="495"/>
      <c r="E212" s="495"/>
      <c r="F212" s="495"/>
      <c r="G212" s="495"/>
      <c r="H212" s="495"/>
      <c r="I212" s="495"/>
      <c r="J212" s="495"/>
      <c r="K212" s="495"/>
      <c r="L212" s="495"/>
      <c r="M212" s="495"/>
      <c r="N212" s="495"/>
      <c r="O212" s="495"/>
      <c r="P212" s="495"/>
      <c r="Q212" s="495"/>
      <c r="R212" s="495"/>
      <c r="S212" s="495"/>
      <c r="T212" s="495"/>
      <c r="U212" s="495"/>
      <c r="V212" s="496"/>
      <c r="W212" s="361"/>
      <c r="X212" s="497">
        <f>SUM(X202:AA211)</f>
        <v>0</v>
      </c>
      <c r="Y212" s="498"/>
      <c r="Z212" s="498"/>
      <c r="AA212" s="499"/>
      <c r="AB212" s="361"/>
    </row>
    <row r="213" spans="1:28" ht="12.75">
      <c r="A213" s="361"/>
      <c r="B213" s="367"/>
      <c r="C213" s="367"/>
      <c r="D213" s="367"/>
      <c r="E213" s="367"/>
      <c r="F213" s="367"/>
      <c r="G213" s="367"/>
      <c r="H213" s="367"/>
      <c r="I213" s="367"/>
      <c r="J213" s="367"/>
      <c r="K213" s="367"/>
      <c r="L213" s="367"/>
      <c r="M213" s="367"/>
      <c r="N213" s="367"/>
      <c r="O213" s="367"/>
      <c r="P213" s="367"/>
      <c r="Q213" s="367"/>
      <c r="R213" s="367"/>
      <c r="S213" s="367"/>
      <c r="T213" s="367"/>
      <c r="U213" s="367"/>
      <c r="V213" s="367"/>
      <c r="W213" s="361"/>
      <c r="X213" s="368"/>
      <c r="Y213" s="368"/>
      <c r="Z213" s="368"/>
      <c r="AA213" s="368"/>
      <c r="AB213" s="361"/>
    </row>
    <row r="214" spans="1:28" ht="12.75">
      <c r="A214" s="363"/>
      <c r="B214" s="355"/>
      <c r="C214" s="364"/>
      <c r="D214" s="364"/>
      <c r="E214" s="364"/>
      <c r="F214" s="364"/>
      <c r="G214" s="365"/>
      <c r="H214" s="365"/>
      <c r="I214" s="365"/>
      <c r="J214" s="365"/>
      <c r="K214" s="365"/>
      <c r="L214" s="365"/>
      <c r="M214" s="365"/>
      <c r="N214" s="365"/>
      <c r="O214" s="365"/>
      <c r="P214" s="365"/>
      <c r="Q214" s="364"/>
      <c r="R214" s="364"/>
      <c r="S214" s="364"/>
      <c r="T214" s="364"/>
      <c r="U214" s="364"/>
      <c r="V214" s="364"/>
      <c r="W214" s="363"/>
      <c r="X214" s="38"/>
      <c r="Y214" s="38"/>
      <c r="Z214" s="38"/>
      <c r="AA214" s="38"/>
      <c r="AB214" s="363"/>
    </row>
    <row r="215" spans="1:28" ht="12.75">
      <c r="A215" s="349"/>
      <c r="B215" s="350" t="s">
        <v>438</v>
      </c>
      <c r="C215" s="350"/>
      <c r="D215" s="351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  <c r="O215" s="351"/>
      <c r="P215" s="351"/>
      <c r="Q215" s="351"/>
      <c r="R215" s="351"/>
      <c r="S215" s="351"/>
      <c r="T215" s="351"/>
      <c r="U215" s="351"/>
      <c r="V215" s="351"/>
      <c r="W215" s="349"/>
      <c r="X215" s="2"/>
      <c r="Y215" s="2"/>
      <c r="Z215" s="2"/>
      <c r="AA215" s="2"/>
      <c r="AB215" s="349"/>
    </row>
    <row r="216" spans="1:28" ht="12.75">
      <c r="A216" s="363"/>
      <c r="B216" s="352"/>
      <c r="C216" s="352"/>
      <c r="D216" s="352"/>
      <c r="E216" s="352"/>
      <c r="F216" s="352"/>
      <c r="G216" s="352"/>
      <c r="H216" s="352"/>
      <c r="I216" s="352"/>
      <c r="J216" s="352"/>
      <c r="K216" s="352"/>
      <c r="L216" s="352"/>
      <c r="M216" s="352"/>
      <c r="N216" s="352"/>
      <c r="O216" s="352"/>
      <c r="P216" s="352"/>
      <c r="Q216" s="352"/>
      <c r="R216" s="352"/>
      <c r="S216" s="352"/>
      <c r="T216" s="352"/>
      <c r="U216" s="352"/>
      <c r="V216" s="352"/>
      <c r="W216" s="352"/>
      <c r="X216" s="353"/>
      <c r="Y216" s="353"/>
      <c r="Z216" s="353"/>
      <c r="AA216" s="353"/>
      <c r="AB216" s="352"/>
    </row>
    <row r="217" spans="1:28" ht="12.75">
      <c r="A217" s="349"/>
      <c r="B217" s="349" t="s">
        <v>439</v>
      </c>
      <c r="C217" s="354"/>
      <c r="D217" s="354"/>
      <c r="E217" s="354"/>
      <c r="F217" s="349"/>
      <c r="G217" s="355"/>
      <c r="H217" s="355"/>
      <c r="I217" s="355"/>
      <c r="J217" s="355"/>
      <c r="K217" s="355"/>
      <c r="L217" s="355"/>
      <c r="M217" s="355"/>
      <c r="N217" s="355"/>
      <c r="O217" s="355"/>
      <c r="P217" s="355"/>
      <c r="Q217" s="355"/>
      <c r="R217" s="355"/>
      <c r="S217" s="355"/>
      <c r="T217" s="355"/>
      <c r="U217" s="355"/>
      <c r="V217" s="355"/>
      <c r="W217" s="349"/>
      <c r="X217" s="515">
        <v>0</v>
      </c>
      <c r="Y217" s="515"/>
      <c r="Z217" s="515"/>
      <c r="AA217" s="516"/>
      <c r="AB217" s="349"/>
    </row>
    <row r="218" spans="1:28" ht="12.75">
      <c r="A218" s="349"/>
      <c r="B218" s="356"/>
      <c r="C218" s="356"/>
      <c r="D218" s="356"/>
      <c r="E218" s="356"/>
      <c r="F218" s="356"/>
      <c r="G218" s="356"/>
      <c r="H218" s="356"/>
      <c r="I218" s="356"/>
      <c r="J218" s="356"/>
      <c r="K218" s="356"/>
      <c r="L218" s="356"/>
      <c r="M218" s="356"/>
      <c r="N218" s="356"/>
      <c r="O218" s="356"/>
      <c r="P218" s="356"/>
      <c r="Q218" s="356"/>
      <c r="R218" s="356"/>
      <c r="S218" s="356"/>
      <c r="T218" s="356"/>
      <c r="U218" s="356"/>
      <c r="V218" s="356"/>
      <c r="W218" s="356"/>
      <c r="X218" s="357"/>
      <c r="Y218" s="357"/>
      <c r="Z218" s="357"/>
      <c r="AA218" s="357"/>
      <c r="AB218" s="356"/>
    </row>
    <row r="219" spans="1:28" ht="12.75">
      <c r="A219" s="363"/>
      <c r="B219" s="359" t="s">
        <v>440</v>
      </c>
      <c r="C219" s="358"/>
      <c r="D219" s="358"/>
      <c r="E219" s="358"/>
      <c r="F219" s="358"/>
      <c r="G219" s="358"/>
      <c r="H219" s="358"/>
      <c r="I219" s="358"/>
      <c r="J219" s="358"/>
      <c r="K219" s="358"/>
      <c r="L219" s="358"/>
      <c r="M219" s="358"/>
      <c r="N219" s="358"/>
      <c r="O219" s="358"/>
      <c r="P219" s="358"/>
      <c r="Q219" s="358"/>
      <c r="R219" s="358"/>
      <c r="S219" s="358"/>
      <c r="T219" s="358"/>
      <c r="U219" s="358"/>
      <c r="V219" s="358"/>
      <c r="W219" s="358"/>
      <c r="X219" s="515">
        <v>0</v>
      </c>
      <c r="Y219" s="515"/>
      <c r="Z219" s="515"/>
      <c r="AA219" s="516"/>
      <c r="AB219" s="358"/>
    </row>
    <row r="220" spans="1:28" ht="12.75">
      <c r="A220" s="349"/>
      <c r="B220" s="356"/>
      <c r="C220" s="356"/>
      <c r="D220" s="356"/>
      <c r="E220" s="356"/>
      <c r="F220" s="356"/>
      <c r="G220" s="356"/>
      <c r="H220" s="356"/>
      <c r="I220" s="356"/>
      <c r="J220" s="356"/>
      <c r="K220" s="356"/>
      <c r="L220" s="356"/>
      <c r="M220" s="356"/>
      <c r="N220" s="356"/>
      <c r="O220" s="356"/>
      <c r="P220" s="356"/>
      <c r="Q220" s="356"/>
      <c r="R220" s="356"/>
      <c r="S220" s="356"/>
      <c r="T220" s="356"/>
      <c r="U220" s="356"/>
      <c r="V220" s="356"/>
      <c r="W220" s="356"/>
      <c r="X220" s="357"/>
      <c r="Y220" s="357"/>
      <c r="Z220" s="357"/>
      <c r="AA220" s="357"/>
      <c r="AB220" s="356"/>
    </row>
    <row r="221" spans="1:28" ht="12.75">
      <c r="A221" s="363"/>
      <c r="B221" s="364" t="s">
        <v>374</v>
      </c>
      <c r="C221" s="364"/>
      <c r="D221" s="364" t="s">
        <v>375</v>
      </c>
      <c r="E221" s="364"/>
      <c r="F221" s="364"/>
      <c r="G221" s="514"/>
      <c r="H221" s="514"/>
      <c r="I221" s="514"/>
      <c r="J221" s="514"/>
      <c r="K221" s="514"/>
      <c r="L221" s="514"/>
      <c r="M221" s="514"/>
      <c r="N221" s="514"/>
      <c r="O221" s="514"/>
      <c r="P221" s="514"/>
      <c r="Q221" s="514"/>
      <c r="R221" s="514"/>
      <c r="S221" s="514"/>
      <c r="T221" s="514"/>
      <c r="U221" s="514"/>
      <c r="V221" s="514"/>
      <c r="W221" s="358"/>
      <c r="X221" s="515">
        <v>0</v>
      </c>
      <c r="Y221" s="515"/>
      <c r="Z221" s="515"/>
      <c r="AA221" s="516"/>
      <c r="AB221" s="358"/>
    </row>
    <row r="222" spans="1:28" ht="12.75">
      <c r="A222" s="349"/>
      <c r="B222" s="356"/>
      <c r="C222" s="356"/>
      <c r="D222" s="356"/>
      <c r="E222" s="356"/>
      <c r="F222" s="356"/>
      <c r="G222" s="369"/>
      <c r="H222" s="369"/>
      <c r="I222" s="369"/>
      <c r="J222" s="369"/>
      <c r="K222" s="369"/>
      <c r="L222" s="369"/>
      <c r="M222" s="369"/>
      <c r="N222" s="369"/>
      <c r="O222" s="369"/>
      <c r="P222" s="369"/>
      <c r="Q222" s="356"/>
      <c r="R222" s="356"/>
      <c r="S222" s="356"/>
      <c r="T222" s="356"/>
      <c r="U222" s="356"/>
      <c r="V222" s="356"/>
      <c r="W222" s="356"/>
      <c r="X222" s="357"/>
      <c r="Y222" s="357"/>
      <c r="Z222" s="357"/>
      <c r="AA222" s="357"/>
      <c r="AB222" s="356"/>
    </row>
    <row r="223" spans="1:28" ht="12.75">
      <c r="A223" s="363"/>
      <c r="B223" s="364" t="s">
        <v>374</v>
      </c>
      <c r="C223" s="364"/>
      <c r="D223" s="364" t="s">
        <v>375</v>
      </c>
      <c r="E223" s="364"/>
      <c r="F223" s="364"/>
      <c r="G223" s="514"/>
      <c r="H223" s="514"/>
      <c r="I223" s="514"/>
      <c r="J223" s="514"/>
      <c r="K223" s="514"/>
      <c r="L223" s="514"/>
      <c r="M223" s="514"/>
      <c r="N223" s="514"/>
      <c r="O223" s="514"/>
      <c r="P223" s="514"/>
      <c r="Q223" s="514"/>
      <c r="R223" s="514"/>
      <c r="S223" s="514"/>
      <c r="T223" s="514"/>
      <c r="U223" s="514"/>
      <c r="V223" s="514"/>
      <c r="W223" s="358"/>
      <c r="X223" s="515">
        <v>0</v>
      </c>
      <c r="Y223" s="515"/>
      <c r="Z223" s="515"/>
      <c r="AA223" s="516"/>
      <c r="AB223" s="358"/>
    </row>
    <row r="224" spans="1:28" ht="12.75">
      <c r="A224" s="349"/>
      <c r="B224" s="356"/>
      <c r="C224" s="356"/>
      <c r="D224" s="356"/>
      <c r="E224" s="356"/>
      <c r="F224" s="356"/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56"/>
      <c r="R224" s="356"/>
      <c r="S224" s="356"/>
      <c r="T224" s="356"/>
      <c r="U224" s="356"/>
      <c r="V224" s="356"/>
      <c r="W224" s="356"/>
      <c r="X224" s="357"/>
      <c r="Y224" s="357"/>
      <c r="Z224" s="357"/>
      <c r="AA224" s="357"/>
      <c r="AB224" s="356"/>
    </row>
    <row r="225" spans="1:28" ht="12.75">
      <c r="A225" s="363"/>
      <c r="B225" s="364" t="s">
        <v>374</v>
      </c>
      <c r="C225" s="364"/>
      <c r="D225" s="364" t="s">
        <v>375</v>
      </c>
      <c r="E225" s="364"/>
      <c r="F225" s="364"/>
      <c r="G225" s="514"/>
      <c r="H225" s="514"/>
      <c r="I225" s="514"/>
      <c r="J225" s="514"/>
      <c r="K225" s="514"/>
      <c r="L225" s="514"/>
      <c r="M225" s="514"/>
      <c r="N225" s="514"/>
      <c r="O225" s="514"/>
      <c r="P225" s="514"/>
      <c r="Q225" s="514"/>
      <c r="R225" s="514"/>
      <c r="S225" s="514"/>
      <c r="T225" s="514"/>
      <c r="U225" s="514"/>
      <c r="V225" s="514"/>
      <c r="W225" s="358"/>
      <c r="X225" s="515">
        <v>0</v>
      </c>
      <c r="Y225" s="515"/>
      <c r="Z225" s="515"/>
      <c r="AA225" s="516"/>
      <c r="AB225" s="358"/>
    </row>
    <row r="226" spans="1:28" ht="12.75">
      <c r="A226" s="349"/>
      <c r="B226" s="356"/>
      <c r="C226" s="356"/>
      <c r="D226" s="356"/>
      <c r="E226" s="356"/>
      <c r="F226" s="356"/>
      <c r="G226" s="369"/>
      <c r="H226" s="369"/>
      <c r="I226" s="369"/>
      <c r="J226" s="369"/>
      <c r="K226" s="369"/>
      <c r="L226" s="369"/>
      <c r="M226" s="369"/>
      <c r="N226" s="369"/>
      <c r="O226" s="369"/>
      <c r="P226" s="369"/>
      <c r="Q226" s="356"/>
      <c r="R226" s="356"/>
      <c r="S226" s="356"/>
      <c r="T226" s="356"/>
      <c r="U226" s="356"/>
      <c r="V226" s="356"/>
      <c r="W226" s="356"/>
      <c r="X226" s="357"/>
      <c r="Y226" s="357"/>
      <c r="Z226" s="357"/>
      <c r="AA226" s="357"/>
      <c r="AB226" s="356"/>
    </row>
    <row r="227" spans="1:28" ht="12.75">
      <c r="A227" s="363"/>
      <c r="B227" s="364" t="s">
        <v>374</v>
      </c>
      <c r="C227" s="364"/>
      <c r="D227" s="364" t="s">
        <v>375</v>
      </c>
      <c r="E227" s="364"/>
      <c r="F227" s="364"/>
      <c r="G227" s="514"/>
      <c r="H227" s="514"/>
      <c r="I227" s="514"/>
      <c r="J227" s="514"/>
      <c r="K227" s="514"/>
      <c r="L227" s="514"/>
      <c r="M227" s="514"/>
      <c r="N227" s="514"/>
      <c r="O227" s="514"/>
      <c r="P227" s="514"/>
      <c r="Q227" s="514"/>
      <c r="R227" s="514"/>
      <c r="S227" s="514"/>
      <c r="T227" s="514"/>
      <c r="U227" s="514"/>
      <c r="V227" s="514"/>
      <c r="W227" s="358"/>
      <c r="X227" s="515">
        <v>0</v>
      </c>
      <c r="Y227" s="515"/>
      <c r="Z227" s="515"/>
      <c r="AA227" s="516"/>
      <c r="AB227" s="358"/>
    </row>
    <row r="228" spans="1:28" ht="12.75">
      <c r="A228" s="349"/>
      <c r="B228" s="364"/>
      <c r="C228" s="364"/>
      <c r="D228" s="364"/>
      <c r="E228" s="364"/>
      <c r="F228" s="364"/>
      <c r="G228" s="364"/>
      <c r="H228" s="364"/>
      <c r="I228" s="364"/>
      <c r="J228" s="364"/>
      <c r="K228" s="364"/>
      <c r="L228" s="364"/>
      <c r="M228" s="364"/>
      <c r="N228" s="364"/>
      <c r="O228" s="364"/>
      <c r="P228" s="364"/>
      <c r="Q228" s="364"/>
      <c r="R228" s="364"/>
      <c r="S228" s="364"/>
      <c r="T228" s="364"/>
      <c r="U228" s="364"/>
      <c r="V228" s="364"/>
      <c r="W228" s="349"/>
      <c r="X228" s="2"/>
      <c r="Y228" s="2"/>
      <c r="Z228" s="2"/>
      <c r="AA228" s="2"/>
      <c r="AB228" s="349"/>
    </row>
    <row r="229" spans="1:28" ht="13.5" thickBot="1">
      <c r="A229" s="361"/>
      <c r="B229" s="494" t="s">
        <v>441</v>
      </c>
      <c r="C229" s="495"/>
      <c r="D229" s="495"/>
      <c r="E229" s="495"/>
      <c r="F229" s="495"/>
      <c r="G229" s="495"/>
      <c r="H229" s="495"/>
      <c r="I229" s="495"/>
      <c r="J229" s="495"/>
      <c r="K229" s="495"/>
      <c r="L229" s="495"/>
      <c r="M229" s="495"/>
      <c r="N229" s="495"/>
      <c r="O229" s="495"/>
      <c r="P229" s="495"/>
      <c r="Q229" s="495"/>
      <c r="R229" s="495"/>
      <c r="S229" s="495"/>
      <c r="T229" s="495"/>
      <c r="U229" s="495"/>
      <c r="V229" s="496"/>
      <c r="W229" s="361"/>
      <c r="X229" s="497">
        <f>SUM(X217:AA228)</f>
        <v>0</v>
      </c>
      <c r="Y229" s="498"/>
      <c r="Z229" s="498"/>
      <c r="AA229" s="499"/>
      <c r="AB229" s="361"/>
    </row>
    <row r="230" spans="1:28" ht="12.75">
      <c r="A230" s="349"/>
      <c r="B230" s="364"/>
      <c r="C230" s="364"/>
      <c r="D230" s="364"/>
      <c r="E230" s="364"/>
      <c r="F230" s="364"/>
      <c r="G230" s="355"/>
      <c r="H230" s="355"/>
      <c r="I230" s="355"/>
      <c r="J230" s="355"/>
      <c r="K230" s="355"/>
      <c r="L230" s="355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49"/>
      <c r="X230" s="349"/>
      <c r="Y230" s="349"/>
      <c r="Z230" s="349"/>
      <c r="AA230" s="349"/>
      <c r="AB230" s="349"/>
    </row>
    <row r="231" spans="1:28" ht="12.75">
      <c r="A231" s="349"/>
      <c r="B231" s="364"/>
      <c r="C231" s="364"/>
      <c r="D231" s="364"/>
      <c r="E231" s="364"/>
      <c r="F231" s="364"/>
      <c r="G231" s="355"/>
      <c r="H231" s="355"/>
      <c r="I231" s="355"/>
      <c r="J231" s="355"/>
      <c r="K231" s="355"/>
      <c r="L231" s="355"/>
      <c r="M231" s="364"/>
      <c r="N231" s="364"/>
      <c r="O231" s="364"/>
      <c r="P231" s="364"/>
      <c r="Q231" s="364"/>
      <c r="R231" s="364"/>
      <c r="S231" s="364"/>
      <c r="T231" s="364"/>
      <c r="U231" s="364"/>
      <c r="V231" s="364"/>
      <c r="W231" s="349"/>
      <c r="X231" s="349"/>
      <c r="Y231" s="349"/>
      <c r="Z231" s="349"/>
      <c r="AA231" s="349"/>
      <c r="AB231" s="349"/>
    </row>
    <row r="232" spans="1:28" ht="13.5" thickBot="1">
      <c r="A232" s="370"/>
      <c r="B232" s="500" t="s">
        <v>442</v>
      </c>
      <c r="C232" s="501"/>
      <c r="D232" s="501"/>
      <c r="E232" s="501"/>
      <c r="F232" s="501"/>
      <c r="G232" s="501"/>
      <c r="H232" s="501"/>
      <c r="I232" s="501"/>
      <c r="J232" s="501"/>
      <c r="K232" s="501"/>
      <c r="L232" s="501"/>
      <c r="M232" s="501"/>
      <c r="N232" s="501"/>
      <c r="O232" s="501"/>
      <c r="P232" s="501"/>
      <c r="Q232" s="501"/>
      <c r="R232" s="501"/>
      <c r="S232" s="501"/>
      <c r="T232" s="501"/>
      <c r="U232" s="501"/>
      <c r="V232" s="502"/>
      <c r="W232" s="370"/>
      <c r="X232" s="503">
        <f>X177+X186+X197+X212+X229</f>
        <v>0</v>
      </c>
      <c r="Y232" s="504"/>
      <c r="Z232" s="504"/>
      <c r="AA232" s="505"/>
      <c r="AB232" s="370"/>
    </row>
  </sheetData>
  <sheetProtection/>
  <mergeCells count="616">
    <mergeCell ref="BO1:BT1"/>
    <mergeCell ref="BW1:CB1"/>
    <mergeCell ref="V2:Y2"/>
    <mergeCell ref="AA2:AD2"/>
    <mergeCell ref="AF2:AI2"/>
    <mergeCell ref="AK2:AN2"/>
    <mergeCell ref="BO2:BT2"/>
    <mergeCell ref="BW2:CB2"/>
    <mergeCell ref="V4:Y4"/>
    <mergeCell ref="AA4:AD4"/>
    <mergeCell ref="AF4:AI4"/>
    <mergeCell ref="AK4:AN4"/>
    <mergeCell ref="BO4:BT4"/>
    <mergeCell ref="BW4:CB4"/>
    <mergeCell ref="BO5:BT5"/>
    <mergeCell ref="BW5:CB5"/>
    <mergeCell ref="V7:Y7"/>
    <mergeCell ref="AA7:AD7"/>
    <mergeCell ref="AF7:AI7"/>
    <mergeCell ref="AK7:AN7"/>
    <mergeCell ref="BP7:BS7"/>
    <mergeCell ref="A8:AP8"/>
    <mergeCell ref="V9:Y9"/>
    <mergeCell ref="AA9:AD9"/>
    <mergeCell ref="AF9:AI9"/>
    <mergeCell ref="AK9:AN9"/>
    <mergeCell ref="BP9:BS9"/>
    <mergeCell ref="Q9:T9"/>
    <mergeCell ref="A10:AP10"/>
    <mergeCell ref="V11:Y11"/>
    <mergeCell ref="AA11:AD11"/>
    <mergeCell ref="AF11:AI11"/>
    <mergeCell ref="AK11:AN11"/>
    <mergeCell ref="BP11:BS11"/>
    <mergeCell ref="Q11:T11"/>
    <mergeCell ref="A12:AP12"/>
    <mergeCell ref="V13:Y13"/>
    <mergeCell ref="AA13:AD13"/>
    <mergeCell ref="AF13:AI13"/>
    <mergeCell ref="AK13:AN13"/>
    <mergeCell ref="BP13:BS13"/>
    <mergeCell ref="Q13:T13"/>
    <mergeCell ref="A14:AP14"/>
    <mergeCell ref="V15:Y15"/>
    <mergeCell ref="AA15:AD15"/>
    <mergeCell ref="AF15:AI15"/>
    <mergeCell ref="AK15:AN15"/>
    <mergeCell ref="BP15:BS15"/>
    <mergeCell ref="Q15:T15"/>
    <mergeCell ref="A16:AP16"/>
    <mergeCell ref="B17:P17"/>
    <mergeCell ref="V17:Y17"/>
    <mergeCell ref="AA17:AD17"/>
    <mergeCell ref="AF17:AI17"/>
    <mergeCell ref="AK17:AN17"/>
    <mergeCell ref="Q17:T17"/>
    <mergeCell ref="BP17:BS17"/>
    <mergeCell ref="BX17:CA17"/>
    <mergeCell ref="BO19:BT19"/>
    <mergeCell ref="BW19:CB19"/>
    <mergeCell ref="BO21:BT21"/>
    <mergeCell ref="BW21:CB21"/>
    <mergeCell ref="A22:AP22"/>
    <mergeCell ref="V23:Y23"/>
    <mergeCell ref="AA23:AD23"/>
    <mergeCell ref="AF23:AI23"/>
    <mergeCell ref="AK23:AN23"/>
    <mergeCell ref="BP23:BS23"/>
    <mergeCell ref="Q23:T23"/>
    <mergeCell ref="A24:AP24"/>
    <mergeCell ref="V25:Y25"/>
    <mergeCell ref="AA25:AD25"/>
    <mergeCell ref="AF25:AI25"/>
    <mergeCell ref="AK25:AN25"/>
    <mergeCell ref="BP25:BS25"/>
    <mergeCell ref="Q25:T25"/>
    <mergeCell ref="A26:AP26"/>
    <mergeCell ref="V27:Y27"/>
    <mergeCell ref="AA27:AD27"/>
    <mergeCell ref="AF27:AI27"/>
    <mergeCell ref="AK27:AN27"/>
    <mergeCell ref="BP27:BS27"/>
    <mergeCell ref="Q27:T27"/>
    <mergeCell ref="A28:AP28"/>
    <mergeCell ref="V29:Y29"/>
    <mergeCell ref="AA29:AD29"/>
    <mergeCell ref="AF29:AI29"/>
    <mergeCell ref="AK29:AN29"/>
    <mergeCell ref="BP29:BS29"/>
    <mergeCell ref="Q29:T29"/>
    <mergeCell ref="A30:AP30"/>
    <mergeCell ref="V31:Y31"/>
    <mergeCell ref="AA31:AD31"/>
    <mergeCell ref="AF31:AI31"/>
    <mergeCell ref="AK31:AN31"/>
    <mergeCell ref="BP31:BS31"/>
    <mergeCell ref="Q31:T31"/>
    <mergeCell ref="A32:AP32"/>
    <mergeCell ref="V33:Y33"/>
    <mergeCell ref="AA33:AD33"/>
    <mergeCell ref="AF33:AI33"/>
    <mergeCell ref="AK33:AN33"/>
    <mergeCell ref="BP33:BS33"/>
    <mergeCell ref="Q33:T33"/>
    <mergeCell ref="A34:AP34"/>
    <mergeCell ref="V35:Y35"/>
    <mergeCell ref="AA35:AD35"/>
    <mergeCell ref="AF35:AI35"/>
    <mergeCell ref="AK35:AN35"/>
    <mergeCell ref="BP35:BS35"/>
    <mergeCell ref="Q35:T35"/>
    <mergeCell ref="A36:AP36"/>
    <mergeCell ref="V37:Y37"/>
    <mergeCell ref="AA37:AD37"/>
    <mergeCell ref="AF37:AI37"/>
    <mergeCell ref="AK37:AN37"/>
    <mergeCell ref="BP37:BS37"/>
    <mergeCell ref="Q37:T37"/>
    <mergeCell ref="A38:AP38"/>
    <mergeCell ref="V39:Y39"/>
    <mergeCell ref="AA39:AD39"/>
    <mergeCell ref="AF39:AI39"/>
    <mergeCell ref="AK39:AN39"/>
    <mergeCell ref="BP39:BS39"/>
    <mergeCell ref="Q39:T39"/>
    <mergeCell ref="A40:AP40"/>
    <mergeCell ref="V41:Y41"/>
    <mergeCell ref="AA41:AD41"/>
    <mergeCell ref="AF41:AI41"/>
    <mergeCell ref="AK41:AN41"/>
    <mergeCell ref="BP41:BS41"/>
    <mergeCell ref="Q41:T41"/>
    <mergeCell ref="A42:AP42"/>
    <mergeCell ref="V43:Y43"/>
    <mergeCell ref="AA43:AD43"/>
    <mergeCell ref="AF43:AI43"/>
    <mergeCell ref="AK43:AN43"/>
    <mergeCell ref="BP43:BS43"/>
    <mergeCell ref="Q43:T43"/>
    <mergeCell ref="A44:AP44"/>
    <mergeCell ref="V45:Y45"/>
    <mergeCell ref="AA45:AD45"/>
    <mergeCell ref="AF45:AI45"/>
    <mergeCell ref="AK45:AN45"/>
    <mergeCell ref="BP45:BS45"/>
    <mergeCell ref="Q45:T45"/>
    <mergeCell ref="A46:AP46"/>
    <mergeCell ref="V47:Y47"/>
    <mergeCell ref="AA47:AD47"/>
    <mergeCell ref="AF47:AI47"/>
    <mergeCell ref="AK47:AN47"/>
    <mergeCell ref="BP47:BS47"/>
    <mergeCell ref="Q47:T47"/>
    <mergeCell ref="A48:AP48"/>
    <mergeCell ref="V49:Y49"/>
    <mergeCell ref="AA49:AD49"/>
    <mergeCell ref="AF49:AI49"/>
    <mergeCell ref="AK49:AN49"/>
    <mergeCell ref="BP49:BS49"/>
    <mergeCell ref="Q49:T49"/>
    <mergeCell ref="A50:AP50"/>
    <mergeCell ref="V51:Y51"/>
    <mergeCell ref="AA51:AD51"/>
    <mergeCell ref="AF51:AI51"/>
    <mergeCell ref="AK51:AN51"/>
    <mergeCell ref="BP51:BS51"/>
    <mergeCell ref="Q51:T51"/>
    <mergeCell ref="A52:AP52"/>
    <mergeCell ref="G53:P53"/>
    <mergeCell ref="V53:Y53"/>
    <mergeCell ref="AA53:AD53"/>
    <mergeCell ref="AF53:AI53"/>
    <mergeCell ref="AK53:AN53"/>
    <mergeCell ref="BP53:BS53"/>
    <mergeCell ref="A54:AP54"/>
    <mergeCell ref="G55:P55"/>
    <mergeCell ref="V55:Y55"/>
    <mergeCell ref="AA55:AD55"/>
    <mergeCell ref="AF55:AI55"/>
    <mergeCell ref="AK55:AN55"/>
    <mergeCell ref="BP55:BS55"/>
    <mergeCell ref="Q53:T53"/>
    <mergeCell ref="Q55:T55"/>
    <mergeCell ref="A56:AP56"/>
    <mergeCell ref="V57:Y57"/>
    <mergeCell ref="AA57:AD57"/>
    <mergeCell ref="AF57:AI57"/>
    <mergeCell ref="AK57:AN57"/>
    <mergeCell ref="BP57:BS57"/>
    <mergeCell ref="Q57:T57"/>
    <mergeCell ref="A58:AP58"/>
    <mergeCell ref="B59:P59"/>
    <mergeCell ref="V59:Y59"/>
    <mergeCell ref="AA59:AD59"/>
    <mergeCell ref="AF59:AI59"/>
    <mergeCell ref="AK59:AN59"/>
    <mergeCell ref="Q59:T59"/>
    <mergeCell ref="BP59:BS59"/>
    <mergeCell ref="BX59:CA59"/>
    <mergeCell ref="A60:AP60"/>
    <mergeCell ref="BP60:BS60"/>
    <mergeCell ref="A62:AP62"/>
    <mergeCell ref="V63:Y63"/>
    <mergeCell ref="AA63:AD63"/>
    <mergeCell ref="AF63:AI63"/>
    <mergeCell ref="AK63:AN63"/>
    <mergeCell ref="BP63:BS63"/>
    <mergeCell ref="A64:AP64"/>
    <mergeCell ref="V65:Y65"/>
    <mergeCell ref="AA65:AD65"/>
    <mergeCell ref="AF65:AI65"/>
    <mergeCell ref="AK65:AN65"/>
    <mergeCell ref="BP65:BS65"/>
    <mergeCell ref="AK69:AN69"/>
    <mergeCell ref="BP69:BS69"/>
    <mergeCell ref="Q67:T67"/>
    <mergeCell ref="Q69:T69"/>
    <mergeCell ref="A66:AP66"/>
    <mergeCell ref="V67:Y67"/>
    <mergeCell ref="AA67:AD67"/>
    <mergeCell ref="AF67:AI67"/>
    <mergeCell ref="AK67:AN67"/>
    <mergeCell ref="A70:AP70"/>
    <mergeCell ref="V71:Y71"/>
    <mergeCell ref="AA71:AD71"/>
    <mergeCell ref="AF71:AI71"/>
    <mergeCell ref="AK71:AN71"/>
    <mergeCell ref="BP67:BS67"/>
    <mergeCell ref="A68:AP68"/>
    <mergeCell ref="V69:Y69"/>
    <mergeCell ref="AA69:AD69"/>
    <mergeCell ref="AF69:AI69"/>
    <mergeCell ref="BP71:BS71"/>
    <mergeCell ref="A72:AP72"/>
    <mergeCell ref="V73:Y73"/>
    <mergeCell ref="AA73:AD73"/>
    <mergeCell ref="AF73:AI73"/>
    <mergeCell ref="AK73:AN73"/>
    <mergeCell ref="BP73:BS73"/>
    <mergeCell ref="Q71:T71"/>
    <mergeCell ref="Q73:T73"/>
    <mergeCell ref="AK77:AN77"/>
    <mergeCell ref="BP77:BS77"/>
    <mergeCell ref="Q75:T75"/>
    <mergeCell ref="Q77:T77"/>
    <mergeCell ref="A74:AP74"/>
    <mergeCell ref="V75:Y75"/>
    <mergeCell ref="AA75:AD75"/>
    <mergeCell ref="AF75:AI75"/>
    <mergeCell ref="AK75:AN75"/>
    <mergeCell ref="A78:AP78"/>
    <mergeCell ref="V79:Y79"/>
    <mergeCell ref="AA79:AD79"/>
    <mergeCell ref="AF79:AI79"/>
    <mergeCell ref="AK79:AN79"/>
    <mergeCell ref="BP75:BS75"/>
    <mergeCell ref="A76:AP76"/>
    <mergeCell ref="V77:Y77"/>
    <mergeCell ref="AA77:AD77"/>
    <mergeCell ref="AF77:AI77"/>
    <mergeCell ref="BP79:BS79"/>
    <mergeCell ref="A80:AP80"/>
    <mergeCell ref="G81:P81"/>
    <mergeCell ref="V81:Y81"/>
    <mergeCell ref="AA81:AD81"/>
    <mergeCell ref="AF81:AI81"/>
    <mergeCell ref="AK81:AN81"/>
    <mergeCell ref="BP81:BS81"/>
    <mergeCell ref="Q81:T81"/>
    <mergeCell ref="Q79:T79"/>
    <mergeCell ref="A82:AP82"/>
    <mergeCell ref="G83:P83"/>
    <mergeCell ref="V83:Y83"/>
    <mergeCell ref="AA83:AD83"/>
    <mergeCell ref="AF83:AI83"/>
    <mergeCell ref="AK83:AN83"/>
    <mergeCell ref="BP83:BS83"/>
    <mergeCell ref="A84:AP84"/>
    <mergeCell ref="V85:Y85"/>
    <mergeCell ref="AA85:AD85"/>
    <mergeCell ref="AF85:AI85"/>
    <mergeCell ref="AK85:AN85"/>
    <mergeCell ref="BP85:BS85"/>
    <mergeCell ref="Q83:T83"/>
    <mergeCell ref="Q85:T85"/>
    <mergeCell ref="B87:P87"/>
    <mergeCell ref="V87:Y87"/>
    <mergeCell ref="AA87:AD87"/>
    <mergeCell ref="AF87:AI87"/>
    <mergeCell ref="AK87:AN87"/>
    <mergeCell ref="BP87:BS87"/>
    <mergeCell ref="Q87:T87"/>
    <mergeCell ref="BP88:BS88"/>
    <mergeCell ref="A90:AP90"/>
    <mergeCell ref="V91:Y91"/>
    <mergeCell ref="AA91:AD91"/>
    <mergeCell ref="AF91:AI91"/>
    <mergeCell ref="AK91:AN91"/>
    <mergeCell ref="BP91:BS91"/>
    <mergeCell ref="Q91:T91"/>
    <mergeCell ref="A92:AP92"/>
    <mergeCell ref="V93:Y93"/>
    <mergeCell ref="AA93:AD93"/>
    <mergeCell ref="AF93:AI93"/>
    <mergeCell ref="AK93:AN93"/>
    <mergeCell ref="A88:AP88"/>
    <mergeCell ref="BP93:BS93"/>
    <mergeCell ref="A94:AP94"/>
    <mergeCell ref="V95:Y95"/>
    <mergeCell ref="AA95:AD95"/>
    <mergeCell ref="AF95:AI95"/>
    <mergeCell ref="AK95:AN95"/>
    <mergeCell ref="BP95:BS95"/>
    <mergeCell ref="Q93:T93"/>
    <mergeCell ref="Q95:T95"/>
    <mergeCell ref="A96:AP96"/>
    <mergeCell ref="G97:P97"/>
    <mergeCell ref="V97:Y97"/>
    <mergeCell ref="AA97:AD97"/>
    <mergeCell ref="AF97:AI97"/>
    <mergeCell ref="AK97:AN97"/>
    <mergeCell ref="BP97:BS97"/>
    <mergeCell ref="A98:AP98"/>
    <mergeCell ref="G99:P99"/>
    <mergeCell ref="V99:Y99"/>
    <mergeCell ref="AA99:AD99"/>
    <mergeCell ref="AF99:AI99"/>
    <mergeCell ref="AK99:AN99"/>
    <mergeCell ref="BP99:BS99"/>
    <mergeCell ref="Q97:T97"/>
    <mergeCell ref="Q99:T99"/>
    <mergeCell ref="A100:AP100"/>
    <mergeCell ref="G101:P101"/>
    <mergeCell ref="V101:Y101"/>
    <mergeCell ref="AA101:AD101"/>
    <mergeCell ref="AF101:AI101"/>
    <mergeCell ref="AK101:AN101"/>
    <mergeCell ref="BP101:BS101"/>
    <mergeCell ref="A102:AP102"/>
    <mergeCell ref="V103:Y103"/>
    <mergeCell ref="AA103:AD103"/>
    <mergeCell ref="AF103:AI103"/>
    <mergeCell ref="AK103:AN103"/>
    <mergeCell ref="BP103:BS103"/>
    <mergeCell ref="Q101:T101"/>
    <mergeCell ref="Q103:T103"/>
    <mergeCell ref="A104:AP104"/>
    <mergeCell ref="B105:P105"/>
    <mergeCell ref="V105:Y105"/>
    <mergeCell ref="AA105:AD105"/>
    <mergeCell ref="AF105:AI105"/>
    <mergeCell ref="AK105:AN105"/>
    <mergeCell ref="BP107:BS107"/>
    <mergeCell ref="Q107:T107"/>
    <mergeCell ref="BP105:BS105"/>
    <mergeCell ref="BT105:BW105"/>
    <mergeCell ref="A106:AP106"/>
    <mergeCell ref="BP106:BS106"/>
    <mergeCell ref="Q105:T105"/>
    <mergeCell ref="A108:AP108"/>
    <mergeCell ref="BP108:BS108"/>
    <mergeCell ref="BO109:BT109"/>
    <mergeCell ref="BW109:CB109"/>
    <mergeCell ref="A110:AP110"/>
    <mergeCell ref="B107:P107"/>
    <mergeCell ref="V107:Y107"/>
    <mergeCell ref="AA107:AD107"/>
    <mergeCell ref="AF107:AI107"/>
    <mergeCell ref="AK107:AN107"/>
    <mergeCell ref="V111:Y111"/>
    <mergeCell ref="AA111:AD111"/>
    <mergeCell ref="AF111:AI111"/>
    <mergeCell ref="AK111:AN111"/>
    <mergeCell ref="BP111:BS111"/>
    <mergeCell ref="A112:AP112"/>
    <mergeCell ref="Q111:T111"/>
    <mergeCell ref="BP115:BS115"/>
    <mergeCell ref="Q115:T115"/>
    <mergeCell ref="V113:Y113"/>
    <mergeCell ref="AA113:AD113"/>
    <mergeCell ref="AF113:AI113"/>
    <mergeCell ref="AK113:AN113"/>
    <mergeCell ref="BP113:BS113"/>
    <mergeCell ref="A114:AP114"/>
    <mergeCell ref="Q113:T113"/>
    <mergeCell ref="AK117:AN117"/>
    <mergeCell ref="G115:P115"/>
    <mergeCell ref="V115:Y115"/>
    <mergeCell ref="AA115:AD115"/>
    <mergeCell ref="AF115:AI115"/>
    <mergeCell ref="AK115:AN115"/>
    <mergeCell ref="AF119:AI119"/>
    <mergeCell ref="AK119:AN119"/>
    <mergeCell ref="BP119:BS119"/>
    <mergeCell ref="Q117:T117"/>
    <mergeCell ref="Q119:T119"/>
    <mergeCell ref="A116:AP116"/>
    <mergeCell ref="G117:P117"/>
    <mergeCell ref="V117:Y117"/>
    <mergeCell ref="AA117:AD117"/>
    <mergeCell ref="AF117:AI117"/>
    <mergeCell ref="A120:AP120"/>
    <mergeCell ref="BP120:BS120"/>
    <mergeCell ref="BO121:BT121"/>
    <mergeCell ref="BW121:CB121"/>
    <mergeCell ref="A122:AP122"/>
    <mergeCell ref="BP117:BS117"/>
    <mergeCell ref="A118:AP118"/>
    <mergeCell ref="B119:P119"/>
    <mergeCell ref="V119:Y119"/>
    <mergeCell ref="AA119:AD119"/>
    <mergeCell ref="V123:Y123"/>
    <mergeCell ref="AA123:AD123"/>
    <mergeCell ref="AF123:AI123"/>
    <mergeCell ref="AK123:AN123"/>
    <mergeCell ref="BP123:BS123"/>
    <mergeCell ref="A124:AP124"/>
    <mergeCell ref="Q123:T123"/>
    <mergeCell ref="V125:Y125"/>
    <mergeCell ref="AA125:AD125"/>
    <mergeCell ref="AF125:AI125"/>
    <mergeCell ref="AK125:AN125"/>
    <mergeCell ref="BP125:BS125"/>
    <mergeCell ref="A126:AP126"/>
    <mergeCell ref="Q125:T125"/>
    <mergeCell ref="V127:Y127"/>
    <mergeCell ref="AA127:AD127"/>
    <mergeCell ref="AF127:AI127"/>
    <mergeCell ref="AK127:AN127"/>
    <mergeCell ref="BP127:BS127"/>
    <mergeCell ref="A128:AP128"/>
    <mergeCell ref="Q127:T127"/>
    <mergeCell ref="V129:Y129"/>
    <mergeCell ref="AA129:AD129"/>
    <mergeCell ref="AF129:AI129"/>
    <mergeCell ref="AK129:AN129"/>
    <mergeCell ref="BP129:BS129"/>
    <mergeCell ref="A130:AP130"/>
    <mergeCell ref="Q129:T129"/>
    <mergeCell ref="V131:Y131"/>
    <mergeCell ref="AA131:AD131"/>
    <mergeCell ref="AF131:AI131"/>
    <mergeCell ref="AK131:AN131"/>
    <mergeCell ref="BP131:BS131"/>
    <mergeCell ref="A132:AP132"/>
    <mergeCell ref="Q131:T131"/>
    <mergeCell ref="V133:Y133"/>
    <mergeCell ref="AA133:AD133"/>
    <mergeCell ref="AF133:AI133"/>
    <mergeCell ref="AK133:AN133"/>
    <mergeCell ref="BP133:BS133"/>
    <mergeCell ref="A134:AP134"/>
    <mergeCell ref="Q133:T133"/>
    <mergeCell ref="BP137:BS137"/>
    <mergeCell ref="Q137:T137"/>
    <mergeCell ref="V135:Y135"/>
    <mergeCell ref="AA135:AD135"/>
    <mergeCell ref="AF135:AI135"/>
    <mergeCell ref="AK135:AN135"/>
    <mergeCell ref="BP135:BS135"/>
    <mergeCell ref="A136:AP136"/>
    <mergeCell ref="Q135:T135"/>
    <mergeCell ref="G139:P139"/>
    <mergeCell ref="V139:Y139"/>
    <mergeCell ref="AA139:AD139"/>
    <mergeCell ref="AF139:AI139"/>
    <mergeCell ref="AK139:AN139"/>
    <mergeCell ref="G137:P137"/>
    <mergeCell ref="V137:Y137"/>
    <mergeCell ref="AA137:AD137"/>
    <mergeCell ref="AF137:AI137"/>
    <mergeCell ref="AK137:AN137"/>
    <mergeCell ref="BP139:BS139"/>
    <mergeCell ref="A140:AP140"/>
    <mergeCell ref="G141:P141"/>
    <mergeCell ref="V141:Y141"/>
    <mergeCell ref="AA141:AD141"/>
    <mergeCell ref="AF141:AI141"/>
    <mergeCell ref="AK141:AN141"/>
    <mergeCell ref="BP141:BS141"/>
    <mergeCell ref="Q139:T139"/>
    <mergeCell ref="Q141:T141"/>
    <mergeCell ref="BP143:BS143"/>
    <mergeCell ref="A144:AP144"/>
    <mergeCell ref="BO145:BT145"/>
    <mergeCell ref="BW145:CB145"/>
    <mergeCell ref="Q143:T143"/>
    <mergeCell ref="A142:AP142"/>
    <mergeCell ref="B143:P143"/>
    <mergeCell ref="V143:Y143"/>
    <mergeCell ref="AA143:AD143"/>
    <mergeCell ref="AF143:AI143"/>
    <mergeCell ref="BP150:BS150"/>
    <mergeCell ref="BX150:CA150"/>
    <mergeCell ref="Q147:T147"/>
    <mergeCell ref="A146:AP146"/>
    <mergeCell ref="V147:Y147"/>
    <mergeCell ref="AA147:AD147"/>
    <mergeCell ref="AF147:AI147"/>
    <mergeCell ref="AK147:AN147"/>
    <mergeCell ref="BP147:BS147"/>
    <mergeCell ref="BP151:BS151"/>
    <mergeCell ref="BP152:BS152"/>
    <mergeCell ref="BW152:BZ152"/>
    <mergeCell ref="A153:AP153"/>
    <mergeCell ref="BX147:CA147"/>
    <mergeCell ref="A149:AP149"/>
    <mergeCell ref="B150:P150"/>
    <mergeCell ref="V150:Y150"/>
    <mergeCell ref="AA150:AD150"/>
    <mergeCell ref="AF150:AI150"/>
    <mergeCell ref="V154:Y154"/>
    <mergeCell ref="AA154:AD154"/>
    <mergeCell ref="AF154:AI154"/>
    <mergeCell ref="AK154:AN154"/>
    <mergeCell ref="BP154:BS154"/>
    <mergeCell ref="A155:AP155"/>
    <mergeCell ref="V156:Y156"/>
    <mergeCell ref="AA156:AD156"/>
    <mergeCell ref="AF156:AI156"/>
    <mergeCell ref="AK156:AN156"/>
    <mergeCell ref="BP156:BS156"/>
    <mergeCell ref="A157:AP157"/>
    <mergeCell ref="G158:P158"/>
    <mergeCell ref="V158:Y158"/>
    <mergeCell ref="AA158:AD158"/>
    <mergeCell ref="AF158:AI158"/>
    <mergeCell ref="AK158:AN158"/>
    <mergeCell ref="BP158:BS158"/>
    <mergeCell ref="BP160:BS160"/>
    <mergeCell ref="A161:AP161"/>
    <mergeCell ref="B162:P162"/>
    <mergeCell ref="V162:Y162"/>
    <mergeCell ref="AA162:AD162"/>
    <mergeCell ref="AF162:AI162"/>
    <mergeCell ref="AK162:AN162"/>
    <mergeCell ref="BP162:BS162"/>
    <mergeCell ref="G160:P160"/>
    <mergeCell ref="V160:Y160"/>
    <mergeCell ref="A163:AP163"/>
    <mergeCell ref="BP163:BS163"/>
    <mergeCell ref="B164:P164"/>
    <mergeCell ref="V164:Y164"/>
    <mergeCell ref="AA164:AD164"/>
    <mergeCell ref="AF164:AI164"/>
    <mergeCell ref="AK164:AN164"/>
    <mergeCell ref="BP164:BS164"/>
    <mergeCell ref="Q164:T164"/>
    <mergeCell ref="BP165:BS165"/>
    <mergeCell ref="BX165:CA165"/>
    <mergeCell ref="G210:V210"/>
    <mergeCell ref="X210:AA210"/>
    <mergeCell ref="X182:AA182"/>
    <mergeCell ref="BX164:CA164"/>
    <mergeCell ref="X173:AA173"/>
    <mergeCell ref="X175:AA175"/>
    <mergeCell ref="B177:V177"/>
    <mergeCell ref="X177:AA177"/>
    <mergeCell ref="Q2:T2"/>
    <mergeCell ref="B63:P63"/>
    <mergeCell ref="Q63:T63"/>
    <mergeCell ref="Q65:T65"/>
    <mergeCell ref="Q150:T150"/>
    <mergeCell ref="Q154:T154"/>
    <mergeCell ref="A151:AP151"/>
    <mergeCell ref="AK150:AN150"/>
    <mergeCell ref="AK143:AN143"/>
    <mergeCell ref="A138:AP138"/>
    <mergeCell ref="Q7:T7"/>
    <mergeCell ref="Q4:T4"/>
    <mergeCell ref="Q156:T156"/>
    <mergeCell ref="Q158:T158"/>
    <mergeCell ref="Q160:T160"/>
    <mergeCell ref="Q162:T162"/>
    <mergeCell ref="A159:AP159"/>
    <mergeCell ref="AA160:AD160"/>
    <mergeCell ref="AF160:AI160"/>
    <mergeCell ref="AK160:AN160"/>
    <mergeCell ref="X184:AA184"/>
    <mergeCell ref="B186:V186"/>
    <mergeCell ref="X186:AA186"/>
    <mergeCell ref="G191:V191"/>
    <mergeCell ref="X191:AA191"/>
    <mergeCell ref="G193:V193"/>
    <mergeCell ref="X193:AA193"/>
    <mergeCell ref="G195:V195"/>
    <mergeCell ref="X195:AA195"/>
    <mergeCell ref="B197:V197"/>
    <mergeCell ref="X197:AA197"/>
    <mergeCell ref="G202:V202"/>
    <mergeCell ref="X202:AA202"/>
    <mergeCell ref="G204:V204"/>
    <mergeCell ref="X204:AA204"/>
    <mergeCell ref="G206:V206"/>
    <mergeCell ref="X206:AA206"/>
    <mergeCell ref="G208:V208"/>
    <mergeCell ref="X208:AA208"/>
    <mergeCell ref="X225:AA225"/>
    <mergeCell ref="G227:V227"/>
    <mergeCell ref="X227:AA227"/>
    <mergeCell ref="B212:V212"/>
    <mergeCell ref="X212:AA212"/>
    <mergeCell ref="X217:AA217"/>
    <mergeCell ref="X219:AA219"/>
    <mergeCell ref="G221:V221"/>
    <mergeCell ref="X221:AA221"/>
    <mergeCell ref="B229:V229"/>
    <mergeCell ref="X229:AA229"/>
    <mergeCell ref="B232:V232"/>
    <mergeCell ref="X232:AA232"/>
    <mergeCell ref="B1:AN1"/>
    <mergeCell ref="B166:AN166"/>
    <mergeCell ref="W169:AA169"/>
    <mergeCell ref="G223:V223"/>
    <mergeCell ref="X223:AA223"/>
    <mergeCell ref="G225:V225"/>
  </mergeCells>
  <printOptions/>
  <pageMargins left="0.7" right="0.7" top="0.75" bottom="0.75" header="0.3" footer="0.3"/>
  <pageSetup horizontalDpi="600" verticalDpi="600" orientation="portrait" paperSize="9" scale="79" r:id="rId1"/>
  <rowBreaks count="2" manualBreakCount="2">
    <brk id="88" max="39" man="1"/>
    <brk id="165" max="39" man="1"/>
  </rowBreaks>
  <colBreaks count="1" manualBreakCount="1">
    <brk id="4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="85" zoomScaleSheetLayoutView="85" zoomScalePageLayoutView="0" workbookViewId="0" topLeftCell="A46">
      <selection activeCell="B66" sqref="B66"/>
    </sheetView>
  </sheetViews>
  <sheetFormatPr defaultColWidth="11.421875" defaultRowHeight="12.75"/>
  <cols>
    <col min="1" max="1" width="4.28125" style="0" customWidth="1"/>
    <col min="2" max="2" width="34.7109375" style="0" customWidth="1"/>
    <col min="3" max="3" width="21.57421875" style="0" customWidth="1"/>
    <col min="4" max="4" width="23.8515625" style="0" customWidth="1"/>
    <col min="5" max="5" width="19.140625" style="0" customWidth="1"/>
    <col min="8" max="8" width="23.57421875" style="0" customWidth="1"/>
  </cols>
  <sheetData>
    <row r="1" spans="1:8" s="2" customFormat="1" ht="18">
      <c r="A1" s="1"/>
      <c r="B1" s="600" t="s">
        <v>0</v>
      </c>
      <c r="C1" s="600"/>
      <c r="D1" s="600"/>
      <c r="E1" s="600"/>
      <c r="F1" s="114"/>
      <c r="H1" s="111"/>
    </row>
    <row r="2" spans="1:5" s="3" customFormat="1" ht="15.75">
      <c r="A2" s="2"/>
      <c r="B2" s="2"/>
      <c r="C2" s="112">
        <v>2024</v>
      </c>
      <c r="D2" s="112"/>
      <c r="E2" s="38"/>
    </row>
    <row r="3" ht="12.75">
      <c r="B3" s="123" t="s">
        <v>125</v>
      </c>
    </row>
    <row r="4" spans="1:8" s="21" customFormat="1" ht="15.75">
      <c r="A4" s="4" t="s">
        <v>460</v>
      </c>
      <c r="B4" s="62"/>
      <c r="C4" s="62"/>
      <c r="D4" s="62"/>
      <c r="E4" s="62"/>
      <c r="F4" s="62"/>
      <c r="G4" s="62"/>
      <c r="H4" s="62"/>
    </row>
    <row r="5" spans="2:8" s="21" customFormat="1" ht="12.75">
      <c r="B5" s="62"/>
      <c r="C5" s="62"/>
      <c r="D5" s="62"/>
      <c r="E5" s="62"/>
      <c r="F5" s="62"/>
      <c r="G5" s="62"/>
      <c r="H5" s="62"/>
    </row>
    <row r="6" spans="2:8" s="21" customFormat="1" ht="12.75">
      <c r="B6" s="617" t="s">
        <v>77</v>
      </c>
      <c r="C6" s="477"/>
      <c r="D6" s="617" t="s">
        <v>78</v>
      </c>
      <c r="E6" s="477"/>
      <c r="F6" s="62"/>
      <c r="G6" s="62"/>
      <c r="H6" s="62"/>
    </row>
    <row r="7" spans="2:8" s="21" customFormat="1" ht="12.75">
      <c r="B7" s="616" t="s">
        <v>79</v>
      </c>
      <c r="C7" s="74"/>
      <c r="D7" s="616" t="s">
        <v>84</v>
      </c>
      <c r="E7" s="74"/>
      <c r="F7" s="62"/>
      <c r="G7" s="62"/>
      <c r="H7" s="62"/>
    </row>
    <row r="8" spans="2:8" s="21" customFormat="1" ht="12.75">
      <c r="B8" s="612"/>
      <c r="C8" s="74"/>
      <c r="D8" s="612"/>
      <c r="E8" s="74"/>
      <c r="F8" s="62"/>
      <c r="G8" s="62"/>
      <c r="H8" s="62"/>
    </row>
    <row r="9" spans="2:8" s="21" customFormat="1" ht="15" customHeight="1">
      <c r="B9" s="616" t="s">
        <v>80</v>
      </c>
      <c r="C9" s="74"/>
      <c r="D9" s="611" t="s">
        <v>93</v>
      </c>
      <c r="E9" s="74"/>
      <c r="F9" s="62"/>
      <c r="G9" s="62"/>
      <c r="H9" s="62"/>
    </row>
    <row r="10" spans="2:8" s="21" customFormat="1" ht="12.75">
      <c r="B10" s="612"/>
      <c r="C10" s="74"/>
      <c r="D10" s="612"/>
      <c r="E10" s="74"/>
      <c r="F10" s="62"/>
      <c r="G10" s="62"/>
      <c r="H10" s="62"/>
    </row>
    <row r="11" spans="2:8" s="21" customFormat="1" ht="15" customHeight="1">
      <c r="B11" s="616" t="s">
        <v>81</v>
      </c>
      <c r="C11" s="74"/>
      <c r="D11" s="616" t="s">
        <v>85</v>
      </c>
      <c r="E11" s="74"/>
      <c r="F11" s="62"/>
      <c r="G11" s="62"/>
      <c r="H11" s="62"/>
    </row>
    <row r="12" spans="2:8" s="21" customFormat="1" ht="12.75">
      <c r="B12" s="612"/>
      <c r="C12" s="74"/>
      <c r="D12" s="612"/>
      <c r="E12" s="74"/>
      <c r="F12" s="62"/>
      <c r="G12" s="62"/>
      <c r="H12" s="62"/>
    </row>
    <row r="13" spans="2:8" s="21" customFormat="1" ht="12.75">
      <c r="B13" s="616" t="s">
        <v>82</v>
      </c>
      <c r="C13" s="74"/>
      <c r="D13" s="616" t="s">
        <v>86</v>
      </c>
      <c r="E13" s="74"/>
      <c r="F13" s="62"/>
      <c r="G13" s="62"/>
      <c r="H13" s="62"/>
    </row>
    <row r="14" spans="2:8" s="21" customFormat="1" ht="12.75">
      <c r="B14" s="612"/>
      <c r="C14" s="74"/>
      <c r="D14" s="612"/>
      <c r="E14" s="74"/>
      <c r="F14" s="62"/>
      <c r="G14" s="62"/>
      <c r="H14" s="62"/>
    </row>
    <row r="15" spans="2:8" s="21" customFormat="1" ht="15" customHeight="1">
      <c r="B15" s="616" t="s">
        <v>83</v>
      </c>
      <c r="C15" s="74"/>
      <c r="D15" s="611" t="s">
        <v>87</v>
      </c>
      <c r="E15" s="74"/>
      <c r="F15" s="62"/>
      <c r="G15" s="62"/>
      <c r="H15" s="62"/>
    </row>
    <row r="16" spans="2:8" s="21" customFormat="1" ht="12.75" customHeight="1">
      <c r="B16" s="612"/>
      <c r="C16" s="74"/>
      <c r="D16" s="613"/>
      <c r="E16" s="74"/>
      <c r="F16" s="62"/>
      <c r="G16" s="62"/>
      <c r="H16" s="62"/>
    </row>
    <row r="17" spans="2:8" s="21" customFormat="1" ht="14.25" customHeight="1">
      <c r="B17" s="611" t="s">
        <v>87</v>
      </c>
      <c r="C17" s="74"/>
      <c r="E17" s="74"/>
      <c r="F17" s="62"/>
      <c r="G17" s="62"/>
      <c r="H17" s="62"/>
    </row>
    <row r="18" spans="2:8" s="21" customFormat="1" ht="12.75">
      <c r="B18" s="613"/>
      <c r="C18" s="74"/>
      <c r="E18" s="74"/>
      <c r="F18" s="62"/>
      <c r="G18" s="62"/>
      <c r="H18" s="62"/>
    </row>
    <row r="19" spans="2:8" s="21" customFormat="1" ht="12.75">
      <c r="B19" s="75" t="s">
        <v>75</v>
      </c>
      <c r="C19" s="74"/>
      <c r="D19" s="75" t="s">
        <v>75</v>
      </c>
      <c r="E19" s="74"/>
      <c r="F19" s="62"/>
      <c r="G19" s="62"/>
      <c r="H19" s="62"/>
    </row>
    <row r="20" spans="2:8" s="21" customFormat="1" ht="12.75">
      <c r="B20" s="62"/>
      <c r="C20" s="62"/>
      <c r="D20" s="62"/>
      <c r="E20" s="62"/>
      <c r="F20" s="62"/>
      <c r="G20" s="62"/>
      <c r="H20" s="62"/>
    </row>
    <row r="21" spans="1:6" s="3" customFormat="1" ht="15.75">
      <c r="A21" s="4" t="s">
        <v>446</v>
      </c>
      <c r="B21" s="4"/>
      <c r="C21" s="4"/>
      <c r="D21" s="4"/>
      <c r="E21" s="4"/>
      <c r="F21" s="4"/>
    </row>
    <row r="22" s="13" customFormat="1" ht="12.75"/>
    <row r="23" spans="2:8" s="21" customFormat="1" ht="12.75">
      <c r="B23" s="617" t="s">
        <v>88</v>
      </c>
      <c r="C23" s="477"/>
      <c r="D23" s="617" t="s">
        <v>78</v>
      </c>
      <c r="E23" s="477"/>
      <c r="F23" s="62"/>
      <c r="G23" s="62"/>
      <c r="H23" s="62"/>
    </row>
    <row r="24" spans="2:8" s="21" customFormat="1" ht="12.75">
      <c r="B24" s="611" t="s">
        <v>89</v>
      </c>
      <c r="C24" s="74"/>
      <c r="D24" s="611" t="s">
        <v>85</v>
      </c>
      <c r="E24" s="74"/>
      <c r="F24" s="62"/>
      <c r="G24" s="62"/>
      <c r="H24" s="62"/>
    </row>
    <row r="25" spans="2:8" s="21" customFormat="1" ht="12.75">
      <c r="B25" s="612"/>
      <c r="C25" s="74"/>
      <c r="D25" s="612"/>
      <c r="E25" s="74"/>
      <c r="F25" s="62"/>
      <c r="G25" s="62"/>
      <c r="H25" s="62"/>
    </row>
    <row r="26" spans="2:8" s="21" customFormat="1" ht="15" customHeight="1">
      <c r="B26" s="611" t="s">
        <v>90</v>
      </c>
      <c r="C26" s="74"/>
      <c r="D26" s="611" t="s">
        <v>93</v>
      </c>
      <c r="E26" s="74"/>
      <c r="F26" s="62"/>
      <c r="G26" s="62"/>
      <c r="H26" s="62"/>
    </row>
    <row r="27" spans="2:8" s="21" customFormat="1" ht="16.5" customHeight="1">
      <c r="B27" s="612"/>
      <c r="C27" s="74"/>
      <c r="D27" s="612"/>
      <c r="E27" s="74"/>
      <c r="F27" s="62"/>
      <c r="G27" s="62"/>
      <c r="H27" s="62"/>
    </row>
    <row r="28" spans="2:8" s="21" customFormat="1" ht="15" customHeight="1">
      <c r="B28" s="611" t="s">
        <v>91</v>
      </c>
      <c r="C28" s="74"/>
      <c r="D28" s="611" t="s">
        <v>94</v>
      </c>
      <c r="E28" s="74"/>
      <c r="F28" s="62"/>
      <c r="G28" s="62"/>
      <c r="H28" s="62"/>
    </row>
    <row r="29" spans="2:8" s="21" customFormat="1" ht="12.75">
      <c r="B29" s="612"/>
      <c r="C29" s="74"/>
      <c r="D29" s="612"/>
      <c r="E29" s="74"/>
      <c r="F29" s="62"/>
      <c r="G29" s="62"/>
      <c r="H29" s="62"/>
    </row>
    <row r="30" spans="2:8" s="21" customFormat="1" ht="12.75">
      <c r="B30" s="611" t="s">
        <v>92</v>
      </c>
      <c r="C30" s="74"/>
      <c r="D30" s="616" t="s">
        <v>86</v>
      </c>
      <c r="E30" s="74"/>
      <c r="F30" s="62"/>
      <c r="G30" s="62"/>
      <c r="H30" s="62"/>
    </row>
    <row r="31" spans="2:8" s="21" customFormat="1" ht="12.75">
      <c r="B31" s="612"/>
      <c r="C31" s="74"/>
      <c r="D31" s="612"/>
      <c r="E31" s="74"/>
      <c r="F31" s="62"/>
      <c r="G31" s="62"/>
      <c r="H31" s="62"/>
    </row>
    <row r="32" spans="2:8" s="21" customFormat="1" ht="15" customHeight="1">
      <c r="B32" s="611" t="s">
        <v>87</v>
      </c>
      <c r="C32" s="74"/>
      <c r="D32" s="611" t="s">
        <v>87</v>
      </c>
      <c r="E32" s="74"/>
      <c r="F32" s="62"/>
      <c r="G32" s="62"/>
      <c r="H32" s="62"/>
    </row>
    <row r="33" spans="2:8" s="21" customFormat="1" ht="12.75">
      <c r="B33" s="613"/>
      <c r="C33" s="74"/>
      <c r="D33" s="613"/>
      <c r="E33" s="74"/>
      <c r="F33" s="62"/>
      <c r="G33" s="62"/>
      <c r="H33" s="62"/>
    </row>
    <row r="34" spans="2:8" s="21" customFormat="1" ht="12.75">
      <c r="B34" s="75" t="s">
        <v>75</v>
      </c>
      <c r="C34" s="74"/>
      <c r="D34" s="75" t="s">
        <v>75</v>
      </c>
      <c r="E34" s="74"/>
      <c r="F34" s="62"/>
      <c r="G34" s="62"/>
      <c r="H34" s="62"/>
    </row>
    <row r="35" s="13" customFormat="1" ht="12.75"/>
    <row r="36" s="13" customFormat="1" ht="15">
      <c r="A36" s="79" t="s">
        <v>127</v>
      </c>
    </row>
    <row r="37" spans="1:5" ht="12.75">
      <c r="A37" s="77"/>
      <c r="B37" s="77"/>
      <c r="C37" s="94" t="s">
        <v>95</v>
      </c>
      <c r="D37" s="105" t="s">
        <v>96</v>
      </c>
      <c r="E37" s="128"/>
    </row>
    <row r="38" spans="1:5" ht="12.75">
      <c r="A38" s="77"/>
      <c r="B38" s="77"/>
      <c r="C38" s="109">
        <v>2024</v>
      </c>
      <c r="D38" s="110">
        <v>2025</v>
      </c>
      <c r="E38" s="125"/>
    </row>
    <row r="39" spans="1:6" ht="12.75">
      <c r="A39" s="77"/>
      <c r="B39" s="92" t="s">
        <v>98</v>
      </c>
      <c r="C39" s="81"/>
      <c r="D39" s="93"/>
      <c r="E39" s="126"/>
      <c r="F39" s="78"/>
    </row>
    <row r="40" spans="1:6" ht="12.75">
      <c r="A40" s="77"/>
      <c r="B40" s="92" t="s">
        <v>99</v>
      </c>
      <c r="C40" s="81"/>
      <c r="D40" s="93"/>
      <c r="E40" s="126"/>
      <c r="F40" s="78"/>
    </row>
    <row r="41" spans="1:6" ht="12.75">
      <c r="A41" s="77"/>
      <c r="B41" s="92" t="s">
        <v>100</v>
      </c>
      <c r="C41" s="81"/>
      <c r="D41" s="93"/>
      <c r="E41" s="126"/>
      <c r="F41" s="78"/>
    </row>
    <row r="42" spans="1:6" ht="12.75">
      <c r="A42" s="77"/>
      <c r="B42" s="82" t="s">
        <v>101</v>
      </c>
      <c r="C42" s="95">
        <f>C40-C41</f>
        <v>0</v>
      </c>
      <c r="D42" s="95">
        <f>D40-D41</f>
        <v>0</v>
      </c>
      <c r="E42" s="73"/>
      <c r="F42" s="78"/>
    </row>
    <row r="43" spans="1:6" ht="12.75">
      <c r="A43" s="77"/>
      <c r="B43" s="82" t="s">
        <v>102</v>
      </c>
      <c r="C43" s="95"/>
      <c r="D43" s="86"/>
      <c r="E43" s="126"/>
      <c r="F43" s="78"/>
    </row>
    <row r="44" spans="1:6" ht="12.75">
      <c r="A44" s="77"/>
      <c r="B44" s="102" t="s">
        <v>115</v>
      </c>
      <c r="C44" s="100"/>
      <c r="D44" s="104"/>
      <c r="E44" s="126"/>
      <c r="F44" s="78"/>
    </row>
    <row r="45" spans="1:6" ht="12.75">
      <c r="A45" s="77"/>
      <c r="B45" s="87"/>
      <c r="C45" s="96"/>
      <c r="D45" s="88"/>
      <c r="E45" s="126"/>
      <c r="F45" s="78"/>
    </row>
    <row r="46" spans="1:6" ht="12.75">
      <c r="A46" s="77"/>
      <c r="B46" s="103" t="s">
        <v>105</v>
      </c>
      <c r="C46" s="98"/>
      <c r="D46" s="90"/>
      <c r="E46" s="127"/>
      <c r="F46" s="77"/>
    </row>
    <row r="47" spans="1:6" ht="12.75">
      <c r="A47" s="77"/>
      <c r="B47" s="89" t="s">
        <v>103</v>
      </c>
      <c r="C47" s="98"/>
      <c r="D47" s="90"/>
      <c r="E47" s="127"/>
      <c r="F47" s="77"/>
    </row>
    <row r="48" spans="1:6" ht="12.75">
      <c r="A48" s="77"/>
      <c r="B48" s="91" t="s">
        <v>104</v>
      </c>
      <c r="C48" s="99"/>
      <c r="D48" s="85"/>
      <c r="E48" s="127"/>
      <c r="F48" s="77"/>
    </row>
    <row r="49" spans="1:6" ht="12.75">
      <c r="A49" s="77"/>
      <c r="B49" s="92" t="s">
        <v>106</v>
      </c>
      <c r="C49" s="81"/>
      <c r="D49" s="93"/>
      <c r="E49" s="126"/>
      <c r="F49" s="78"/>
    </row>
    <row r="50" spans="1:6" ht="12.75">
      <c r="A50" s="77"/>
      <c r="B50" s="82" t="s">
        <v>107</v>
      </c>
      <c r="C50" s="97"/>
      <c r="D50" s="83"/>
      <c r="E50" s="127"/>
      <c r="F50" s="78"/>
    </row>
    <row r="51" spans="1:6" ht="12.75">
      <c r="A51" s="77"/>
      <c r="B51" s="102" t="s">
        <v>113</v>
      </c>
      <c r="C51" s="101"/>
      <c r="D51" s="90"/>
      <c r="E51" s="127"/>
      <c r="F51" s="77"/>
    </row>
    <row r="52" spans="1:6" ht="12.75">
      <c r="A52" s="77"/>
      <c r="B52" s="91"/>
      <c r="C52" s="99"/>
      <c r="D52" s="85"/>
      <c r="E52" s="127"/>
      <c r="F52" s="77"/>
    </row>
    <row r="53" spans="1:6" ht="12.75">
      <c r="A53" s="77"/>
      <c r="B53" s="92" t="s">
        <v>108</v>
      </c>
      <c r="C53" s="81">
        <f>C42-(SUM(C45,C47,C48,C49,C51,C52,C44))</f>
        <v>0</v>
      </c>
      <c r="D53" s="95">
        <f>D42-(SUM(D45,D47,D48,D49,D51,D52,D44))</f>
        <v>0</v>
      </c>
      <c r="E53" s="73"/>
      <c r="F53" s="78"/>
    </row>
    <row r="54" spans="1:6" ht="12.75">
      <c r="A54" s="77"/>
      <c r="B54" s="82" t="s">
        <v>109</v>
      </c>
      <c r="C54" s="97"/>
      <c r="D54" s="83"/>
      <c r="E54" s="127"/>
      <c r="F54" s="78"/>
    </row>
    <row r="55" spans="1:6" ht="12.75">
      <c r="A55" s="77"/>
      <c r="B55" s="84" t="s">
        <v>114</v>
      </c>
      <c r="C55" s="99"/>
      <c r="D55" s="85"/>
      <c r="E55" s="127"/>
      <c r="F55" s="77"/>
    </row>
    <row r="56" spans="1:6" ht="12.75">
      <c r="A56" s="77"/>
      <c r="B56" s="92" t="s">
        <v>110</v>
      </c>
      <c r="C56" s="81">
        <f>C53-(SUM(C54,C55))</f>
        <v>0</v>
      </c>
      <c r="D56" s="93"/>
      <c r="E56" s="126"/>
      <c r="F56" s="78"/>
    </row>
    <row r="57" spans="1:6" ht="12.75">
      <c r="A57" s="77"/>
      <c r="B57" s="92" t="s">
        <v>111</v>
      </c>
      <c r="C57" s="81"/>
      <c r="D57" s="93"/>
      <c r="E57" s="126"/>
      <c r="F57" s="78"/>
    </row>
    <row r="58" spans="1:6" ht="12.75">
      <c r="A58" s="77"/>
      <c r="B58" s="113" t="s">
        <v>112</v>
      </c>
      <c r="C58" s="81">
        <f>C56-C57</f>
        <v>0</v>
      </c>
      <c r="D58" s="81">
        <f>D56-D57</f>
        <v>0</v>
      </c>
      <c r="E58" s="73"/>
      <c r="F58" s="78"/>
    </row>
    <row r="59" spans="1:5" ht="12.75">
      <c r="A59" s="73"/>
      <c r="B59" s="73"/>
      <c r="C59" s="77"/>
      <c r="D59" s="77"/>
      <c r="E59" s="77"/>
    </row>
    <row r="60" spans="1:8" s="3" customFormat="1" ht="15">
      <c r="A60" s="80" t="s">
        <v>461</v>
      </c>
      <c r="G60" s="20"/>
      <c r="H60" s="20"/>
    </row>
    <row r="61" spans="1:8" s="3" customFormat="1" ht="13.5" thickBot="1">
      <c r="A61" s="20"/>
      <c r="B61" s="614" t="s">
        <v>97</v>
      </c>
      <c r="C61" s="615"/>
      <c r="D61" s="615"/>
      <c r="E61" s="615"/>
      <c r="F61" s="615"/>
      <c r="G61" s="19"/>
      <c r="H61" s="19"/>
    </row>
    <row r="62" spans="1:8" s="3" customFormat="1" ht="12.75">
      <c r="A62" s="20"/>
      <c r="B62" s="601"/>
      <c r="C62" s="602"/>
      <c r="D62" s="602"/>
      <c r="E62" s="603"/>
      <c r="F62" s="117"/>
      <c r="G62" s="117"/>
      <c r="H62" s="117"/>
    </row>
    <row r="63" spans="1:8" s="3" customFormat="1" ht="12.75">
      <c r="A63" s="20"/>
      <c r="B63" s="604"/>
      <c r="C63" s="605"/>
      <c r="D63" s="605"/>
      <c r="E63" s="606"/>
      <c r="F63" s="117"/>
      <c r="G63" s="117"/>
      <c r="H63" s="117"/>
    </row>
    <row r="64" spans="1:8" s="3" customFormat="1" ht="13.5" thickBot="1">
      <c r="A64" s="20"/>
      <c r="B64" s="607"/>
      <c r="C64" s="608"/>
      <c r="D64" s="608"/>
      <c r="E64" s="609"/>
      <c r="F64" s="117"/>
      <c r="G64" s="117"/>
      <c r="H64" s="117"/>
    </row>
    <row r="65" spans="1:8" s="3" customFormat="1" ht="12.75">
      <c r="A65" s="20"/>
      <c r="B65" s="117"/>
      <c r="C65" s="117"/>
      <c r="D65" s="117"/>
      <c r="E65" s="117"/>
      <c r="F65" s="117"/>
      <c r="G65" s="117"/>
      <c r="H65" s="117"/>
    </row>
    <row r="66" spans="1:8" s="3" customFormat="1" ht="13.5" thickBot="1">
      <c r="A66" s="20"/>
      <c r="B66" s="118" t="s">
        <v>48</v>
      </c>
      <c r="C66" s="118"/>
      <c r="D66" s="118"/>
      <c r="E66" s="118"/>
      <c r="F66" s="118"/>
      <c r="G66" s="19"/>
      <c r="H66" s="19"/>
    </row>
    <row r="67" spans="1:8" s="3" customFormat="1" ht="12.75">
      <c r="A67" s="20"/>
      <c r="B67" s="601"/>
      <c r="C67" s="602"/>
      <c r="D67" s="602"/>
      <c r="E67" s="603"/>
      <c r="F67" s="117"/>
      <c r="G67" s="117"/>
      <c r="H67" s="117"/>
    </row>
    <row r="68" spans="1:8" s="3" customFormat="1" ht="12.75">
      <c r="A68" s="20"/>
      <c r="B68" s="604"/>
      <c r="C68" s="605"/>
      <c r="D68" s="605"/>
      <c r="E68" s="606"/>
      <c r="F68" s="116"/>
      <c r="G68" s="117"/>
      <c r="H68" s="117"/>
    </row>
    <row r="69" spans="1:8" s="3" customFormat="1" ht="13.5" thickBot="1">
      <c r="A69" s="20"/>
      <c r="B69" s="607"/>
      <c r="C69" s="608"/>
      <c r="D69" s="608"/>
      <c r="E69" s="609"/>
      <c r="F69" s="116"/>
      <c r="G69" s="117"/>
      <c r="H69" s="117"/>
    </row>
    <row r="70" spans="1:8" s="3" customFormat="1" ht="12.75">
      <c r="A70" s="20"/>
      <c r="B70" s="115"/>
      <c r="C70" s="115"/>
      <c r="D70" s="115"/>
      <c r="E70" s="115"/>
      <c r="F70" s="117"/>
      <c r="G70" s="117"/>
      <c r="H70" s="117"/>
    </row>
    <row r="71" spans="1:8" s="3" customFormat="1" ht="13.5" thickBot="1">
      <c r="A71" s="20"/>
      <c r="B71" s="118" t="s">
        <v>50</v>
      </c>
      <c r="C71" s="118"/>
      <c r="D71" s="118"/>
      <c r="E71" s="118"/>
      <c r="F71" s="118"/>
      <c r="G71" s="19"/>
      <c r="H71" s="19"/>
    </row>
    <row r="72" spans="1:8" s="3" customFormat="1" ht="12.75">
      <c r="A72" s="20"/>
      <c r="B72" s="601"/>
      <c r="C72" s="602"/>
      <c r="D72" s="602"/>
      <c r="E72" s="603"/>
      <c r="F72" s="117"/>
      <c r="G72" s="117"/>
      <c r="H72" s="117"/>
    </row>
    <row r="73" spans="1:8" s="3" customFormat="1" ht="12.75">
      <c r="A73" s="20"/>
      <c r="B73" s="604"/>
      <c r="C73" s="605"/>
      <c r="D73" s="605"/>
      <c r="E73" s="606"/>
      <c r="F73" s="117"/>
      <c r="G73" s="117"/>
      <c r="H73" s="117"/>
    </row>
    <row r="74" spans="1:8" s="3" customFormat="1" ht="13.5" thickBot="1">
      <c r="A74" s="20"/>
      <c r="B74" s="607"/>
      <c r="C74" s="608"/>
      <c r="D74" s="608"/>
      <c r="E74" s="609"/>
      <c r="F74" s="117"/>
      <c r="G74" s="117"/>
      <c r="H74" s="117"/>
    </row>
    <row r="75" spans="1:8" s="3" customFormat="1" ht="12.75">
      <c r="A75" s="20"/>
      <c r="B75" s="117"/>
      <c r="C75" s="117"/>
      <c r="D75" s="117"/>
      <c r="E75" s="117"/>
      <c r="F75" s="117"/>
      <c r="G75" s="117"/>
      <c r="H75" s="117"/>
    </row>
    <row r="76" spans="1:8" s="3" customFormat="1" ht="13.5" thickBot="1">
      <c r="A76" s="20"/>
      <c r="B76" s="119" t="s">
        <v>49</v>
      </c>
      <c r="C76" s="119"/>
      <c r="D76" s="119"/>
      <c r="E76" s="119"/>
      <c r="F76" s="118"/>
      <c r="G76" s="19"/>
      <c r="H76" s="19"/>
    </row>
    <row r="77" spans="1:8" s="3" customFormat="1" ht="12.75">
      <c r="A77" s="20"/>
      <c r="B77" s="601"/>
      <c r="C77" s="602"/>
      <c r="D77" s="602"/>
      <c r="E77" s="603"/>
      <c r="F77" s="117"/>
      <c r="G77" s="117"/>
      <c r="H77" s="117"/>
    </row>
    <row r="78" spans="1:8" s="3" customFormat="1" ht="12.75">
      <c r="A78" s="20"/>
      <c r="B78" s="604"/>
      <c r="C78" s="605"/>
      <c r="D78" s="605"/>
      <c r="E78" s="606"/>
      <c r="F78" s="117"/>
      <c r="G78" s="117"/>
      <c r="H78" s="117"/>
    </row>
    <row r="79" spans="1:8" s="3" customFormat="1" ht="13.5" thickBot="1">
      <c r="A79" s="20"/>
      <c r="B79" s="607"/>
      <c r="C79" s="608"/>
      <c r="D79" s="608"/>
      <c r="E79" s="609"/>
      <c r="F79" s="116"/>
      <c r="G79" s="117"/>
      <c r="H79" s="117"/>
    </row>
    <row r="80" spans="1:8" s="5" customFormat="1" ht="12.75">
      <c r="A80" s="27"/>
      <c r="B80" s="117"/>
      <c r="C80" s="117"/>
      <c r="D80" s="117"/>
      <c r="E80" s="117"/>
      <c r="F80" s="117"/>
      <c r="G80" s="117"/>
      <c r="H80" s="117"/>
    </row>
    <row r="81" spans="1:8" s="3" customFormat="1" ht="13.5" customHeight="1" thickBot="1">
      <c r="A81" s="20"/>
      <c r="B81" s="610" t="s">
        <v>51</v>
      </c>
      <c r="C81" s="610"/>
      <c r="D81" s="610"/>
      <c r="E81" s="119"/>
      <c r="F81" s="118"/>
      <c r="G81" s="19"/>
      <c r="H81" s="19"/>
    </row>
    <row r="82" spans="1:8" s="3" customFormat="1" ht="12.75">
      <c r="A82" s="20"/>
      <c r="B82" s="601"/>
      <c r="C82" s="602"/>
      <c r="D82" s="602"/>
      <c r="E82" s="603"/>
      <c r="F82" s="117"/>
      <c r="G82" s="117"/>
      <c r="H82" s="117"/>
    </row>
    <row r="83" spans="1:8" s="3" customFormat="1" ht="12.75">
      <c r="A83" s="20"/>
      <c r="B83" s="604"/>
      <c r="C83" s="605"/>
      <c r="D83" s="605"/>
      <c r="E83" s="606"/>
      <c r="F83" s="117"/>
      <c r="G83" s="117"/>
      <c r="H83" s="117"/>
    </row>
    <row r="84" spans="1:8" s="3" customFormat="1" ht="13.5" thickBot="1">
      <c r="A84" s="20"/>
      <c r="B84" s="607"/>
      <c r="C84" s="608"/>
      <c r="D84" s="608"/>
      <c r="E84" s="609"/>
      <c r="F84" s="117"/>
      <c r="G84" s="117"/>
      <c r="H84" s="117"/>
    </row>
    <row r="85" spans="1:8" s="3" customFormat="1" ht="12.75">
      <c r="A85" s="20"/>
      <c r="B85" s="70"/>
      <c r="C85" s="70"/>
      <c r="D85" s="70"/>
      <c r="E85" s="70"/>
      <c r="F85" s="70"/>
      <c r="G85" s="70"/>
      <c r="H85" s="70"/>
    </row>
  </sheetData>
  <sheetProtection/>
  <protectedRanges>
    <protectedRange sqref="F56:F58 F40:F45 F49:F50 F53:F54" name="Plage1_2"/>
  </protectedRanges>
  <mergeCells count="33">
    <mergeCell ref="D6:E6"/>
    <mergeCell ref="B6:C6"/>
    <mergeCell ref="B17:B18"/>
    <mergeCell ref="B15:B16"/>
    <mergeCell ref="B13:B14"/>
    <mergeCell ref="B11:B12"/>
    <mergeCell ref="B9:B10"/>
    <mergeCell ref="B7:B8"/>
    <mergeCell ref="D15:D16"/>
    <mergeCell ref="D13:D14"/>
    <mergeCell ref="D11:D12"/>
    <mergeCell ref="D9:D10"/>
    <mergeCell ref="D7:D8"/>
    <mergeCell ref="D30:D31"/>
    <mergeCell ref="B23:C23"/>
    <mergeCell ref="D23:E23"/>
    <mergeCell ref="D32:D33"/>
    <mergeCell ref="B61:F61"/>
    <mergeCell ref="B24:B25"/>
    <mergeCell ref="D24:D25"/>
    <mergeCell ref="B26:B27"/>
    <mergeCell ref="D26:D27"/>
    <mergeCell ref="B28:B29"/>
    <mergeCell ref="B1:E1"/>
    <mergeCell ref="B62:E64"/>
    <mergeCell ref="B67:E69"/>
    <mergeCell ref="B77:E79"/>
    <mergeCell ref="B82:E84"/>
    <mergeCell ref="B72:E74"/>
    <mergeCell ref="B81:D81"/>
    <mergeCell ref="D28:D29"/>
    <mergeCell ref="B32:B33"/>
    <mergeCell ref="B30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rowBreaks count="1" manualBreakCount="1">
    <brk id="5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LAUBACHER Léa</dc:creator>
  <cp:keywords/>
  <dc:description/>
  <cp:lastModifiedBy>FISCHER Magali</cp:lastModifiedBy>
  <cp:lastPrinted>2022-03-14T16:51:04Z</cp:lastPrinted>
  <dcterms:created xsi:type="dcterms:W3CDTF">2013-04-16T12:19:57Z</dcterms:created>
  <dcterms:modified xsi:type="dcterms:W3CDTF">2024-01-22T15:48:02Z</dcterms:modified>
  <cp:category/>
  <cp:version/>
  <cp:contentType/>
  <cp:contentStatus/>
</cp:coreProperties>
</file>