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Partages\DEP-ADS\attestations EMS\originaux\"/>
    </mc:Choice>
  </mc:AlternateContent>
  <bookViews>
    <workbookView xWindow="0" yWindow="0" windowWidth="28800" windowHeight="11700"/>
  </bookViews>
  <sheets>
    <sheet name="Feuil1" sheetId="1" r:id="rId1"/>
  </sheet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2" i="1" l="1"/>
  <c r="F33" i="1"/>
  <c r="G29" i="1"/>
  <c r="E23" i="1"/>
  <c r="F23" i="1"/>
  <c r="E24" i="1"/>
  <c r="F24" i="1"/>
  <c r="E25" i="1"/>
  <c r="F25" i="1"/>
  <c r="E26" i="1"/>
  <c r="F26" i="1"/>
  <c r="F28" i="1"/>
  <c r="F29" i="1"/>
  <c r="E27" i="1"/>
  <c r="F27" i="1"/>
  <c r="G18" i="1"/>
  <c r="G19" i="1"/>
  <c r="G20" i="1"/>
  <c r="E10" i="1"/>
  <c r="E11" i="1"/>
  <c r="E12" i="1"/>
  <c r="E13" i="1"/>
  <c r="E14" i="1"/>
  <c r="E15" i="1"/>
  <c r="E16" i="1"/>
  <c r="E17" i="1"/>
  <c r="E18" i="1"/>
  <c r="E19" i="1"/>
  <c r="B7" i="1"/>
  <c r="E20" i="1"/>
</calcChain>
</file>

<file path=xl/sharedStrings.xml><?xml version="1.0" encoding="utf-8"?>
<sst xmlns="http://schemas.openxmlformats.org/spreadsheetml/2006/main" count="54" uniqueCount="54">
  <si>
    <t>CV_INSTRUCTION*01</t>
  </si>
  <si>
    <t>FICHE D'INSTRUCTION - CEINTURE VERTE Périmètre historique Loi de 1990</t>
  </si>
  <si>
    <t>Colonne réservée à l'administration</t>
  </si>
  <si>
    <t>Estimation par le porteur de projet de la compensation de l'imperméabilisation projetée
dès lors que le projet impact un espace perméable au titre de la carte de référence d'occupation des sols (ZIN)</t>
  </si>
  <si>
    <t>Surface en m² de l'unité foncière concernée par un espace perméable (pleine terre ou eau) au titre de la carte de référence de l'occupation du zol (ZIN)</t>
  </si>
  <si>
    <t>Surface réelle existante avant projet en m² en pleine terre déclarée par le porteur de projet</t>
  </si>
  <si>
    <t xml:space="preserve">Surface réelle en m², maintenue comme perméable après projet </t>
  </si>
  <si>
    <t>Surface en m², retenue comme " à compenser"</t>
  </si>
  <si>
    <t>Calcul pour la mise en œuvre du dispositif de compensation par type d'aménagement en surface
A instruire sur la base des indications données sur les plans fournis dans la demande ADS</t>
  </si>
  <si>
    <t>Type de surface</t>
  </si>
  <si>
    <t>Facteur de pondération</t>
  </si>
  <si>
    <t>surface réalisée dans le cadre du projet (en m²)</t>
  </si>
  <si>
    <t>Surface retenue au titre de la compensation (en m²)</t>
  </si>
  <si>
    <r>
      <t xml:space="preserve">Espaces plantés en pleine terre avec régénération du sol, intégralement fonctionnels, dépollués, décompactés
</t>
    </r>
    <r>
      <rPr>
        <sz val="8"/>
        <color theme="0" tint="-0.499984740745262"/>
        <rFont val="Calibri"/>
        <family val="2"/>
        <scheme val="minor"/>
      </rPr>
      <t>&gt; Sont également comptabilisées les surfaces en eau (hors piscines) ou liés à l’infiltration naturelle des eaux de ruissellement</t>
    </r>
  </si>
  <si>
    <t>Espaces plantés en pleine terre</t>
  </si>
  <si>
    <r>
      <t xml:space="preserve">Plantations de type intensif sur dalle ou toiture végétalisée intensive
</t>
    </r>
    <r>
      <rPr>
        <sz val="8"/>
        <color theme="0" tint="-0.499984740745262"/>
        <rFont val="Calibri"/>
        <family val="2"/>
        <scheme val="minor"/>
      </rPr>
      <t>&gt; Dont l'épaisseur de substrat est supérieure ou égale à 80 cm</t>
    </r>
  </si>
  <si>
    <r>
      <t xml:space="preserve">Plantations de type intensif sur dalle ou toiture végétalisée intensive
</t>
    </r>
    <r>
      <rPr>
        <sz val="8"/>
        <color theme="0" tint="-0.499984740745262"/>
        <rFont val="Calibri"/>
        <family val="2"/>
        <scheme val="minor"/>
      </rPr>
      <t>&gt; Dont l'épaisseur de substrat est comprise entre 30 cm et 80 cm</t>
    </r>
  </si>
  <si>
    <r>
      <t xml:space="preserve">Aménagement végétalisé en surface verticale
</t>
    </r>
    <r>
      <rPr>
        <sz val="8"/>
        <color theme="0" tint="-0.499984740745262"/>
        <rFont val="Calibri"/>
        <family val="2"/>
        <scheme val="minor"/>
      </rPr>
      <t>&gt; Excepté les surfaces inférieures à 3 m²</t>
    </r>
  </si>
  <si>
    <r>
      <t xml:space="preserve">Surface minérale perméable sans géotextile
</t>
    </r>
    <r>
      <rPr>
        <sz val="8"/>
        <color theme="0" tint="-0.499984740745262"/>
        <rFont val="Calibri"/>
        <family val="2"/>
        <scheme val="minor"/>
      </rPr>
      <t>&gt; Pavés drainants joints gazon, terre-pierre, sable, pierre de treillis de pelouse</t>
    </r>
  </si>
  <si>
    <r>
      <t xml:space="preserve">Surface minérale perméable avec géotextile
</t>
    </r>
    <r>
      <rPr>
        <sz val="8"/>
        <color theme="0" tint="-0.499984740745262"/>
        <rFont val="Calibri"/>
        <family val="2"/>
        <scheme val="minor"/>
      </rPr>
      <t>&gt; Pavés, pavés drainants joints gazon, béton poreux, gravier ou sable tassé</t>
    </r>
  </si>
  <si>
    <t>Surface minérale imperméable</t>
  </si>
  <si>
    <t>TOTAL :</t>
  </si>
  <si>
    <t>Surface compensée (m²) : résultat intermédiaire avant bonification</t>
  </si>
  <si>
    <t>Surface restante à compenser par bonification</t>
  </si>
  <si>
    <t>Calcul pour la mise en œuvre du dispositif de compensation par bonification
A instruire sur la base des indications données sur les plans fournis dans la demande ADS</t>
  </si>
  <si>
    <t>Type de bonification :</t>
  </si>
  <si>
    <t>Valeur de chaque élément</t>
  </si>
  <si>
    <t>Surface réélle (m²)</t>
  </si>
  <si>
    <t>Valeur bonifiée (m²)</t>
  </si>
  <si>
    <t>Valeur bonifiée finale</t>
  </si>
  <si>
    <t>Arbre conservé au sein de l’unité foncière sur laquelle porte l’autorisation d’urbanisme et dont le projet permet d’en assurer sa pérennité</t>
  </si>
  <si>
    <t>Surface totale projetée au sol de canopée des arbres conservés, en pleine terre (m²)</t>
  </si>
  <si>
    <t>1 m² d’espace planté arbustif pluri-essences conservé</t>
  </si>
  <si>
    <t>5 m²</t>
  </si>
  <si>
    <r>
      <t xml:space="preserve">Arbre supplémentaire planté
</t>
    </r>
    <r>
      <rPr>
        <sz val="8"/>
        <color theme="0" tint="-0.499984740745262"/>
        <rFont val="Calibri"/>
        <family val="2"/>
        <scheme val="minor"/>
      </rPr>
      <t>&gt; En sus des exigences portés par l'article 13 des règlements de zone</t>
    </r>
  </si>
  <si>
    <t>10 m²</t>
  </si>
  <si>
    <r>
      <t xml:space="preserve">1 m² supplémentaire d’espace arbustif) pluri-essences planté
</t>
    </r>
    <r>
      <rPr>
        <sz val="8"/>
        <color theme="0" tint="-0.499984740745262"/>
        <rFont val="Calibri"/>
        <family val="2"/>
        <scheme val="minor"/>
      </rPr>
      <t>&gt; En sus de l'obligation de pleine terre contenue dans l'article 13 des règlements de zone</t>
    </r>
  </si>
  <si>
    <t>3 m²</t>
  </si>
  <si>
    <r>
      <t xml:space="preserve">1 mètre linéaire de clôture végétalisée plantée
</t>
    </r>
    <r>
      <rPr>
        <sz val="8"/>
        <color theme="0" tint="-0.499984740745262"/>
        <rFont val="Calibri"/>
        <family val="2"/>
        <scheme val="minor"/>
      </rPr>
      <t>&gt; En sus de l'obligation de pleine terre contenue dans l'article 13 des règlements de zone</t>
    </r>
  </si>
  <si>
    <t>1 m²</t>
  </si>
  <si>
    <t>Autres dispositifs d'accueil de la faune sauvage intégré à la structure du bâti (nichoirs à oiseaux, à chiroptères …)</t>
  </si>
  <si>
    <t>20 m²</t>
  </si>
  <si>
    <t>Oui</t>
  </si>
  <si>
    <t>Non</t>
  </si>
  <si>
    <t>TOTAL des bonifications (m²):</t>
  </si>
  <si>
    <t>CALCUL TOTAL de la mise en œuvre du dispositif de compensation - Aménagement de surface et bonnification</t>
  </si>
  <si>
    <t>SURFACE FINALE COMPENSEE  =&gt; supérieure à 0</t>
  </si>
  <si>
    <t>Différentiel entre la compensation déclarée et la compensation exigée calculée par le porteur de projet</t>
  </si>
  <si>
    <t>CONSIGNES</t>
  </si>
  <si>
    <t xml:space="preserve">Case à compléter </t>
  </si>
  <si>
    <t>choisir "oui" ou "non dans le menu déroulant</t>
  </si>
  <si>
    <t xml:space="preserve">Case réservée à l'administration </t>
  </si>
  <si>
    <t>Donnée intermédiaire importante</t>
  </si>
  <si>
    <t>Ne pas compléter  - Données ou calculs invariables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</si>
</sst>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theme="1"/>
      <name val="Calibri"/>
      <family val="2"/>
      <scheme val="minor"/>
    </font>
    <font>
      <sz val="11"/>
      <color theme="1"/>
      <name val="Calibri"/>
      <family val="2"/>
      <scheme val="minor"/>
    </font>
    <font>
      <b/>
      <sz val="8"/>
      <name val="Foundry Gridnik Regular"/>
    </font>
    <font>
      <b/>
      <sz val="14"/>
      <color theme="0"/>
      <name val="Calibri"/>
      <family val="2"/>
      <scheme val="minor"/>
    </font>
    <font>
      <sz val="10"/>
      <name val="Calibri"/>
      <family val="2"/>
      <scheme val="minor"/>
    </font>
    <font>
      <b/>
      <sz val="12"/>
      <name val="Calibri"/>
      <family val="2"/>
      <scheme val="minor"/>
    </font>
    <font>
      <sz val="12"/>
      <name val="Calibri"/>
      <family val="2"/>
      <scheme val="minor"/>
    </font>
    <font>
      <sz val="14"/>
      <color theme="0"/>
      <name val="Foundry Gridnik Regular"/>
    </font>
    <font>
      <sz val="14"/>
      <name val="Foundry Gridnik Regular"/>
    </font>
    <font>
      <b/>
      <sz val="9"/>
      <name val="Calibri"/>
      <family val="2"/>
      <scheme val="minor"/>
    </font>
    <font>
      <b/>
      <sz val="10"/>
      <name val="Calibri"/>
      <family val="2"/>
      <scheme val="minor"/>
    </font>
    <font>
      <sz val="8"/>
      <color theme="0" tint="-0.499984740745262"/>
      <name val="Calibri"/>
      <family val="2"/>
      <scheme val="minor"/>
    </font>
    <font>
      <sz val="9"/>
      <name val="Calibri"/>
      <family val="2"/>
      <scheme val="minor"/>
    </font>
    <font>
      <b/>
      <i/>
      <sz val="10"/>
      <color rgb="FFF2F2F2"/>
      <name val="Calibri"/>
      <family val="2"/>
      <scheme val="minor"/>
    </font>
    <font>
      <b/>
      <sz val="12"/>
      <name val="Foundry Gridnik Regular"/>
    </font>
    <font>
      <b/>
      <sz val="9"/>
      <name val="Foundry Gridnik Regular"/>
    </font>
    <font>
      <b/>
      <sz val="14"/>
      <name val="Calibri"/>
      <family val="2"/>
      <scheme val="minor"/>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8000"/>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00B0F0"/>
        <bgColor indexed="64"/>
      </patternFill>
    </fill>
    <fill>
      <patternFill patternType="solid">
        <fgColor rgb="FFFFC000"/>
        <bgColor indexed="64"/>
      </patternFill>
    </fill>
    <fill>
      <patternFill patternType="solid">
        <fgColor rgb="FFF2F2F2"/>
        <bgColor indexed="64"/>
      </patternFill>
    </fill>
    <fill>
      <patternFill patternType="solid">
        <fgColor theme="9" tint="-0.249977111117893"/>
        <bgColor indexed="64"/>
      </patternFill>
    </fill>
    <fill>
      <patternFill patternType="solid">
        <fgColor theme="0" tint="-0.14999847407452621"/>
        <bgColor indexed="64"/>
      </patternFill>
    </fill>
  </fills>
  <borders count="4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style="thin">
        <color indexed="64"/>
      </right>
      <top style="thin">
        <color indexed="64"/>
      </top>
      <bottom style="thin">
        <color indexed="64"/>
      </bottom>
      <diagonal/>
    </border>
    <border>
      <left style="thin">
        <color indexed="64"/>
      </left>
      <right style="thin">
        <color indexed="64"/>
      </right>
      <top style="thin">
        <color indexed="23"/>
      </top>
      <bottom/>
      <diagonal/>
    </border>
    <border>
      <left/>
      <right style="thin">
        <color indexed="64"/>
      </right>
      <top/>
      <bottom style="thin">
        <color indexed="23"/>
      </bottom>
      <diagonal/>
    </border>
    <border>
      <left style="thin">
        <color indexed="64"/>
      </left>
      <right style="thin">
        <color indexed="64"/>
      </right>
      <top style="thin">
        <color indexed="23"/>
      </top>
      <bottom style="thin">
        <color indexed="23"/>
      </bottom>
      <diagonal/>
    </border>
    <border>
      <left style="thin">
        <color indexed="64"/>
      </left>
      <right/>
      <top style="thick">
        <color rgb="FF00B050"/>
      </top>
      <bottom style="thick">
        <color rgb="FF00B050"/>
      </bottom>
      <diagonal/>
    </border>
    <border>
      <left/>
      <right/>
      <top style="thick">
        <color rgb="FF00B050"/>
      </top>
      <bottom style="thick">
        <color rgb="FF00B050"/>
      </bottom>
      <diagonal/>
    </border>
    <border>
      <left/>
      <right style="thick">
        <color rgb="FF00B050"/>
      </right>
      <top style="thick">
        <color rgb="FF00B050"/>
      </top>
      <bottom style="thick">
        <color rgb="FF00B050"/>
      </bottom>
      <diagonal/>
    </border>
    <border>
      <left style="thick">
        <color rgb="FF00B050"/>
      </left>
      <right style="thick">
        <color rgb="FF00B050"/>
      </right>
      <top style="thick">
        <color rgb="FF00B050"/>
      </top>
      <bottom style="thick">
        <color rgb="FF00B050"/>
      </bottom>
      <diagonal/>
    </border>
    <border>
      <left style="thin">
        <color indexed="64"/>
      </left>
      <right/>
      <top/>
      <bottom/>
      <diagonal/>
    </border>
    <border>
      <left/>
      <right style="thick">
        <color rgb="FF00B050"/>
      </right>
      <top/>
      <bottom/>
      <diagonal/>
    </border>
    <border>
      <left style="thick">
        <color rgb="FF00B050"/>
      </left>
      <right style="thick">
        <color rgb="FF00B050"/>
      </right>
      <top style="thick">
        <color rgb="FF00B050"/>
      </top>
      <bottom/>
      <diagonal/>
    </border>
    <border>
      <left style="thick">
        <color rgb="FF00B050"/>
      </left>
      <right/>
      <top/>
      <bottom/>
      <diagonal/>
    </border>
    <border>
      <left style="thin">
        <color indexed="64"/>
      </left>
      <right style="thick">
        <color rgb="FF00B050"/>
      </right>
      <top style="thin">
        <color indexed="64"/>
      </top>
      <bottom/>
      <diagonal/>
    </border>
    <border>
      <left style="thick">
        <color rgb="FF00B050"/>
      </left>
      <right/>
      <top style="thin">
        <color indexed="64"/>
      </top>
      <bottom/>
      <diagonal/>
    </border>
    <border>
      <left/>
      <right style="thick">
        <color rgb="FF00B050"/>
      </right>
      <top style="thin">
        <color indexed="64"/>
      </top>
      <bottom/>
      <diagonal/>
    </border>
    <border>
      <left style="thin">
        <color indexed="64"/>
      </left>
      <right style="thick">
        <color rgb="FF00B050"/>
      </right>
      <top style="thin">
        <color indexed="64"/>
      </top>
      <bottom style="thin">
        <color indexed="64"/>
      </bottom>
      <diagonal/>
    </border>
    <border>
      <left style="thick">
        <color rgb="FF00B050"/>
      </left>
      <right/>
      <top style="thin">
        <color indexed="64"/>
      </top>
      <bottom style="thin">
        <color indexed="64"/>
      </bottom>
      <diagonal/>
    </border>
    <border>
      <left style="thin">
        <color indexed="64"/>
      </left>
      <right style="thick">
        <color rgb="FF00B050"/>
      </right>
      <top/>
      <bottom/>
      <diagonal/>
    </border>
    <border>
      <left style="thin">
        <color indexed="64"/>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s>
  <cellStyleXfs count="3">
    <xf numFmtId="0" fontId="0" fillId="0" borderId="0"/>
    <xf numFmtId="9" fontId="1" fillId="0" borderId="0" applyFont="0" applyFill="0" applyBorder="0" applyAlignment="0" applyProtection="0"/>
    <xf numFmtId="0" fontId="1" fillId="0" borderId="0"/>
  </cellStyleXfs>
  <cellXfs count="127">
    <xf numFmtId="0" fontId="0" fillId="0" borderId="0" xfId="0"/>
    <xf numFmtId="0" fontId="0" fillId="2" borderId="0" xfId="0" applyFill="1" applyProtection="1"/>
    <xf numFmtId="2" fontId="0" fillId="2" borderId="0" xfId="0" applyNumberFormat="1" applyFill="1" applyProtection="1"/>
    <xf numFmtId="2" fontId="2" fillId="3" borderId="0" xfId="0" applyNumberFormat="1" applyFont="1" applyFill="1" applyBorder="1" applyAlignment="1" applyProtection="1">
      <alignment vertical="center" wrapText="1"/>
    </xf>
    <xf numFmtId="0" fontId="3" fillId="4" borderId="1" xfId="0" applyFont="1" applyFill="1" applyBorder="1" applyAlignment="1" applyProtection="1">
      <alignment horizontal="center"/>
    </xf>
    <xf numFmtId="0" fontId="3" fillId="4" borderId="2" xfId="0" applyFont="1" applyFill="1" applyBorder="1" applyAlignment="1" applyProtection="1">
      <alignment horizontal="center"/>
    </xf>
    <xf numFmtId="0" fontId="3" fillId="4" borderId="3" xfId="0" applyFont="1" applyFill="1" applyBorder="1" applyAlignment="1" applyProtection="1">
      <alignment horizontal="center"/>
    </xf>
    <xf numFmtId="2" fontId="2" fillId="3" borderId="4" xfId="0" applyNumberFormat="1"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3" fillId="5" borderId="6" xfId="0" applyFont="1" applyFill="1" applyBorder="1" applyAlignment="1" applyProtection="1">
      <alignment horizontal="center" vertical="center" wrapText="1"/>
    </xf>
    <xf numFmtId="0" fontId="3" fillId="5" borderId="7" xfId="0" applyFont="1" applyFill="1" applyBorder="1" applyAlignment="1" applyProtection="1">
      <alignment horizontal="center" vertical="center" wrapText="1"/>
    </xf>
    <xf numFmtId="2" fontId="2" fillId="3" borderId="8" xfId="0" applyNumberFormat="1" applyFont="1" applyFill="1" applyBorder="1" applyAlignment="1" applyProtection="1">
      <alignment horizontal="center" vertical="center" wrapText="1"/>
    </xf>
    <xf numFmtId="0" fontId="4" fillId="6" borderId="9" xfId="0" applyNumberFormat="1" applyFont="1" applyFill="1" applyBorder="1" applyAlignment="1" applyProtection="1">
      <alignment horizontal="left" vertical="center" wrapText="1"/>
    </xf>
    <xf numFmtId="0" fontId="5" fillId="7" borderId="10" xfId="2" applyNumberFormat="1" applyFont="1" applyFill="1" applyBorder="1" applyAlignment="1" applyProtection="1">
      <alignment horizontal="center" vertical="center"/>
      <protection locked="0"/>
    </xf>
    <xf numFmtId="0" fontId="6" fillId="7" borderId="10" xfId="0" applyNumberFormat="1" applyFont="1" applyFill="1" applyBorder="1" applyAlignment="1" applyProtection="1">
      <alignment horizontal="center" vertical="center"/>
      <protection locked="0"/>
    </xf>
    <xf numFmtId="0" fontId="7" fillId="3" borderId="0" xfId="0" applyNumberFormat="1" applyFont="1" applyFill="1" applyBorder="1" applyAlignment="1" applyProtection="1"/>
    <xf numFmtId="0" fontId="8" fillId="8" borderId="8" xfId="0" applyNumberFormat="1" applyFont="1" applyFill="1" applyBorder="1" applyAlignment="1" applyProtection="1">
      <alignment horizontal="center" vertical="center"/>
      <protection locked="0"/>
    </xf>
    <xf numFmtId="0" fontId="4" fillId="6" borderId="1" xfId="0" applyNumberFormat="1" applyFont="1" applyFill="1" applyBorder="1" applyAlignment="1" applyProtection="1">
      <alignment horizontal="left" vertical="center" wrapText="1"/>
    </xf>
    <xf numFmtId="0" fontId="8" fillId="8" borderId="10" xfId="0" applyNumberFormat="1" applyFont="1" applyFill="1" applyBorder="1" applyAlignment="1" applyProtection="1">
      <alignment horizontal="center" vertical="center"/>
      <protection locked="0"/>
    </xf>
    <xf numFmtId="0" fontId="5" fillId="7" borderId="4" xfId="2" applyNumberFormat="1" applyFont="1" applyFill="1" applyBorder="1" applyAlignment="1" applyProtection="1">
      <alignment horizontal="center" vertical="center"/>
      <protection locked="0"/>
    </xf>
    <xf numFmtId="0" fontId="6" fillId="7" borderId="4" xfId="0" applyNumberFormat="1" applyFont="1" applyFill="1" applyBorder="1" applyAlignment="1" applyProtection="1">
      <alignment horizontal="center" vertical="center"/>
      <protection locked="0"/>
    </xf>
    <xf numFmtId="0" fontId="8" fillId="8" borderId="4" xfId="0" applyNumberFormat="1" applyFont="1" applyFill="1" applyBorder="1" applyAlignment="1" applyProtection="1">
      <alignment horizontal="center" vertical="center"/>
      <protection locked="0"/>
    </xf>
    <xf numFmtId="0" fontId="4" fillId="6" borderId="1" xfId="0" applyNumberFormat="1" applyFont="1" applyFill="1" applyBorder="1" applyAlignment="1" applyProtection="1">
      <alignment horizontal="left" vertical="center"/>
    </xf>
    <xf numFmtId="0" fontId="5" fillId="6" borderId="10" xfId="2" applyNumberFormat="1" applyFont="1" applyFill="1" applyBorder="1" applyAlignment="1" applyProtection="1">
      <alignment horizontal="center" vertical="center"/>
    </xf>
    <xf numFmtId="0" fontId="7" fillId="3" borderId="7" xfId="0" applyNumberFormat="1" applyFont="1" applyFill="1" applyBorder="1" applyAlignment="1" applyProtection="1"/>
    <xf numFmtId="0" fontId="9" fillId="5" borderId="9" xfId="0" applyNumberFormat="1" applyFont="1" applyFill="1" applyBorder="1" applyAlignment="1" applyProtection="1">
      <alignment horizontal="center" vertical="center" wrapText="1"/>
    </xf>
    <xf numFmtId="0" fontId="9" fillId="5" borderId="11" xfId="0" applyNumberFormat="1" applyFont="1" applyFill="1" applyBorder="1" applyAlignment="1" applyProtection="1">
      <alignment horizontal="center" vertical="center" wrapText="1"/>
    </xf>
    <xf numFmtId="0" fontId="9" fillId="5" borderId="12" xfId="0" applyNumberFormat="1" applyFont="1" applyFill="1" applyBorder="1" applyAlignment="1" applyProtection="1">
      <alignment horizontal="center" vertical="center" wrapText="1"/>
    </xf>
    <xf numFmtId="0" fontId="10" fillId="0" borderId="14" xfId="0" applyNumberFormat="1" applyFont="1" applyFill="1" applyBorder="1" applyAlignment="1" applyProtection="1">
      <alignment horizontal="center" vertical="center" wrapText="1"/>
    </xf>
    <xf numFmtId="0" fontId="10" fillId="0" borderId="15" xfId="0" applyNumberFormat="1" applyFont="1" applyFill="1" applyBorder="1" applyAlignment="1" applyProtection="1">
      <alignment horizontal="center" vertical="center" wrapText="1"/>
    </xf>
    <xf numFmtId="0" fontId="10" fillId="0" borderId="16" xfId="0" applyNumberFormat="1" applyFont="1" applyFill="1" applyBorder="1" applyAlignment="1" applyProtection="1">
      <alignment horizontal="center" vertical="center" wrapText="1"/>
    </xf>
    <xf numFmtId="0" fontId="10" fillId="0" borderId="17" xfId="0" applyNumberFormat="1" applyFont="1" applyFill="1" applyBorder="1" applyAlignment="1" applyProtection="1">
      <alignment horizontal="center" vertical="center" wrapText="1"/>
    </xf>
    <xf numFmtId="0" fontId="10" fillId="0" borderId="18" xfId="0" applyNumberFormat="1" applyFont="1" applyFill="1" applyBorder="1" applyAlignment="1" applyProtection="1">
      <alignment horizontal="center" vertical="center" wrapText="1"/>
    </xf>
    <xf numFmtId="0" fontId="0" fillId="3" borderId="0" xfId="0" applyNumberFormat="1" applyFill="1" applyBorder="1" applyAlignment="1" applyProtection="1">
      <alignment horizontal="center" vertical="center" wrapText="1"/>
    </xf>
    <xf numFmtId="0" fontId="4" fillId="6" borderId="19" xfId="0" applyNumberFormat="1" applyFont="1" applyFill="1" applyBorder="1" applyAlignment="1" applyProtection="1">
      <alignment horizontal="left" vertical="center" wrapText="1"/>
    </xf>
    <xf numFmtId="0" fontId="4" fillId="6" borderId="9" xfId="0" applyNumberFormat="1" applyFont="1" applyFill="1" applyBorder="1" applyAlignment="1" applyProtection="1">
      <alignment horizontal="center" vertical="center"/>
    </xf>
    <xf numFmtId="0" fontId="10" fillId="7" borderId="10" xfId="0" applyNumberFormat="1" applyFont="1" applyFill="1" applyBorder="1" applyAlignment="1" applyProtection="1">
      <alignment horizontal="center" vertical="center"/>
      <protection locked="0"/>
    </xf>
    <xf numFmtId="0" fontId="4" fillId="6" borderId="20" xfId="0" applyNumberFormat="1" applyFont="1" applyFill="1" applyBorder="1" applyAlignment="1" applyProtection="1">
      <alignment horizontal="center" vertical="center"/>
    </xf>
    <xf numFmtId="0" fontId="4" fillId="3" borderId="0" xfId="0" applyNumberFormat="1" applyFont="1" applyFill="1" applyBorder="1" applyAlignment="1" applyProtection="1">
      <alignment horizontal="center" vertical="center"/>
    </xf>
    <xf numFmtId="0" fontId="0" fillId="8" borderId="10" xfId="0" applyNumberFormat="1" applyFill="1" applyBorder="1" applyAlignment="1" applyProtection="1">
      <alignment horizontal="center" vertical="center"/>
      <protection locked="0"/>
    </xf>
    <xf numFmtId="0" fontId="4" fillId="6" borderId="21" xfId="0" applyNumberFormat="1" applyFont="1" applyFill="1" applyBorder="1" applyAlignment="1" applyProtection="1">
      <alignment horizontal="left" vertical="center" wrapText="1"/>
    </xf>
    <xf numFmtId="0" fontId="10" fillId="8" borderId="10" xfId="0" applyNumberFormat="1" applyFont="1" applyFill="1" applyBorder="1" applyAlignment="1" applyProtection="1">
      <alignment horizontal="center" vertical="center"/>
      <protection locked="0"/>
    </xf>
    <xf numFmtId="0" fontId="4" fillId="6" borderId="8" xfId="0" applyNumberFormat="1" applyFont="1" applyFill="1" applyBorder="1" applyAlignment="1" applyProtection="1">
      <alignment horizontal="left" vertical="center"/>
    </xf>
    <xf numFmtId="0" fontId="4" fillId="6" borderId="5" xfId="0" applyNumberFormat="1" applyFont="1" applyFill="1" applyBorder="1" applyAlignment="1" applyProtection="1">
      <alignment horizontal="center" vertical="center"/>
    </xf>
    <xf numFmtId="0" fontId="10" fillId="9" borderId="4" xfId="0" applyNumberFormat="1" applyFont="1" applyFill="1" applyBorder="1" applyAlignment="1" applyProtection="1">
      <alignment horizontal="right" vertical="center" wrapText="1"/>
    </xf>
    <xf numFmtId="0" fontId="12" fillId="9" borderId="4" xfId="0" applyNumberFormat="1" applyFont="1" applyFill="1" applyBorder="1" applyAlignment="1" applyProtection="1">
      <alignment horizontal="right" vertical="center" wrapText="1"/>
    </xf>
    <xf numFmtId="0" fontId="12" fillId="9" borderId="4" xfId="0" applyNumberFormat="1" applyFont="1" applyFill="1" applyBorder="1" applyAlignment="1" applyProtection="1">
      <alignment horizontal="right" vertical="center" wrapText="1"/>
    </xf>
    <xf numFmtId="0" fontId="10" fillId="9" borderId="4" xfId="0" applyNumberFormat="1" applyFont="1" applyFill="1" applyBorder="1" applyAlignment="1" applyProtection="1">
      <alignment horizontal="center" vertical="center" wrapText="1"/>
    </xf>
    <xf numFmtId="0" fontId="5" fillId="0" borderId="22" xfId="0" applyNumberFormat="1" applyFont="1" applyFill="1" applyBorder="1" applyAlignment="1" applyProtection="1">
      <alignment horizontal="left" vertical="center"/>
    </xf>
    <xf numFmtId="0" fontId="5" fillId="0" borderId="23" xfId="0" applyNumberFormat="1" applyFont="1" applyFill="1" applyBorder="1" applyAlignment="1" applyProtection="1">
      <alignment horizontal="left" vertical="center"/>
    </xf>
    <xf numFmtId="0" fontId="5" fillId="0" borderId="24" xfId="0" applyNumberFormat="1" applyFont="1" applyFill="1" applyBorder="1" applyAlignment="1" applyProtection="1">
      <alignment horizontal="left" vertical="center"/>
    </xf>
    <xf numFmtId="0" fontId="5" fillId="6" borderId="25" xfId="1" applyNumberFormat="1" applyFont="1" applyFill="1" applyBorder="1" applyAlignment="1" applyProtection="1">
      <alignment horizontal="center" vertical="center"/>
    </xf>
    <xf numFmtId="0" fontId="5" fillId="0" borderId="26" xfId="0" applyNumberFormat="1" applyFont="1" applyFill="1" applyBorder="1" applyAlignment="1" applyProtection="1">
      <alignment horizontal="left" vertical="center"/>
    </xf>
    <xf numFmtId="0" fontId="5" fillId="0" borderId="0" xfId="0" applyNumberFormat="1" applyFont="1" applyFill="1" applyBorder="1" applyAlignment="1" applyProtection="1">
      <alignment horizontal="left" vertical="center"/>
    </xf>
    <xf numFmtId="0" fontId="5" fillId="0" borderId="27" xfId="0" applyNumberFormat="1" applyFont="1" applyFill="1" applyBorder="1" applyAlignment="1" applyProtection="1">
      <alignment horizontal="left" vertical="center"/>
    </xf>
    <xf numFmtId="0" fontId="5" fillId="6" borderId="28" xfId="1" applyNumberFormat="1" applyFont="1" applyFill="1" applyBorder="1" applyAlignment="1" applyProtection="1">
      <alignment horizontal="center" vertical="center"/>
    </xf>
    <xf numFmtId="0" fontId="0" fillId="2" borderId="29" xfId="0" applyNumberFormat="1" applyFill="1" applyBorder="1" applyProtection="1"/>
    <xf numFmtId="0" fontId="9" fillId="5" borderId="1" xfId="0" applyNumberFormat="1" applyFont="1" applyFill="1" applyBorder="1" applyAlignment="1" applyProtection="1">
      <alignment horizontal="center" vertical="center" wrapText="1"/>
    </xf>
    <xf numFmtId="0" fontId="9" fillId="5" borderId="2" xfId="0" applyNumberFormat="1" applyFont="1" applyFill="1" applyBorder="1" applyAlignment="1" applyProtection="1">
      <alignment horizontal="center" vertical="center" wrapText="1"/>
    </xf>
    <xf numFmtId="0" fontId="9" fillId="5" borderId="3" xfId="0" applyNumberFormat="1" applyFont="1" applyFill="1" applyBorder="1" applyAlignment="1" applyProtection="1">
      <alignment horizontal="center" vertical="center" wrapText="1"/>
    </xf>
    <xf numFmtId="0" fontId="10" fillId="0" borderId="10" xfId="0" applyNumberFormat="1" applyFont="1" applyFill="1" applyBorder="1" applyAlignment="1" applyProtection="1">
      <alignment horizontal="center" vertical="center" wrapText="1"/>
    </xf>
    <xf numFmtId="0" fontId="10" fillId="0" borderId="10" xfId="0" applyNumberFormat="1" applyFont="1" applyFill="1" applyBorder="1" applyAlignment="1" applyProtection="1">
      <alignment horizontal="center" vertical="center" wrapText="1"/>
    </xf>
    <xf numFmtId="0" fontId="4" fillId="6" borderId="10" xfId="0" applyNumberFormat="1" applyFont="1" applyFill="1" applyBorder="1" applyAlignment="1" applyProtection="1">
      <alignment vertical="center" wrapText="1"/>
    </xf>
    <xf numFmtId="0" fontId="4" fillId="6" borderId="9" xfId="0" quotePrefix="1" applyNumberFormat="1" applyFont="1" applyFill="1" applyBorder="1" applyAlignment="1" applyProtection="1">
      <alignment horizontal="center" vertical="center" wrapText="1"/>
    </xf>
    <xf numFmtId="0" fontId="0" fillId="7" borderId="30" xfId="0" applyNumberFormat="1" applyFill="1" applyBorder="1" applyAlignment="1" applyProtection="1">
      <alignment horizontal="center" vertical="center"/>
      <protection locked="0"/>
    </xf>
    <xf numFmtId="0" fontId="0" fillId="7" borderId="31" xfId="0" applyNumberFormat="1" applyFill="1" applyBorder="1" applyAlignment="1" applyProtection="1">
      <alignment horizontal="center" vertical="center"/>
      <protection locked="0"/>
    </xf>
    <xf numFmtId="0" fontId="4" fillId="6" borderId="1" xfId="0" applyNumberFormat="1" applyFont="1" applyFill="1" applyBorder="1" applyAlignment="1" applyProtection="1">
      <alignment horizontal="center" vertical="center"/>
    </xf>
    <xf numFmtId="0" fontId="4" fillId="6" borderId="10" xfId="0" applyNumberFormat="1" applyFont="1" applyFill="1" applyBorder="1" applyAlignment="1" applyProtection="1">
      <alignment horizontal="center" vertical="center"/>
    </xf>
    <xf numFmtId="0" fontId="4" fillId="6" borderId="10" xfId="0" applyNumberFormat="1" applyFont="1" applyFill="1" applyBorder="1" applyAlignment="1" applyProtection="1">
      <alignment wrapText="1"/>
    </xf>
    <xf numFmtId="0" fontId="4" fillId="6" borderId="10" xfId="0" quotePrefix="1" applyNumberFormat="1" applyFont="1" applyFill="1" applyBorder="1" applyAlignment="1" applyProtection="1">
      <alignment horizontal="center" vertical="center"/>
    </xf>
    <xf numFmtId="0" fontId="10" fillId="7" borderId="32" xfId="0" applyNumberFormat="1" applyFont="1" applyFill="1" applyBorder="1" applyAlignment="1" applyProtection="1">
      <alignment horizontal="center" vertical="center"/>
      <protection locked="0"/>
    </xf>
    <xf numFmtId="0" fontId="10" fillId="7" borderId="31" xfId="0" applyNumberFormat="1" applyFont="1" applyFill="1" applyBorder="1" applyAlignment="1" applyProtection="1">
      <alignment horizontal="center" vertical="center"/>
      <protection locked="0"/>
    </xf>
    <xf numFmtId="0" fontId="4" fillId="6" borderId="9" xfId="0" quotePrefix="1" applyNumberFormat="1" applyFont="1" applyFill="1" applyBorder="1" applyAlignment="1" applyProtection="1">
      <alignment horizontal="center" vertical="center"/>
    </xf>
    <xf numFmtId="0" fontId="10" fillId="7" borderId="30" xfId="0" applyNumberFormat="1" applyFont="1" applyFill="1" applyBorder="1" applyAlignment="1" applyProtection="1">
      <alignment horizontal="center" vertical="center"/>
      <protection locked="0"/>
    </xf>
    <xf numFmtId="0" fontId="10" fillId="7" borderId="33" xfId="0" applyNumberFormat="1" applyFont="1" applyFill="1" applyBorder="1" applyAlignment="1" applyProtection="1">
      <alignment horizontal="center" vertical="center"/>
      <protection locked="0"/>
    </xf>
    <xf numFmtId="0" fontId="10" fillId="7" borderId="34" xfId="0" applyNumberFormat="1" applyFont="1" applyFill="1" applyBorder="1" applyAlignment="1" applyProtection="1">
      <alignment horizontal="center" vertical="center"/>
      <protection locked="0"/>
    </xf>
    <xf numFmtId="0" fontId="4" fillId="6" borderId="4" xfId="0" applyNumberFormat="1" applyFont="1" applyFill="1" applyBorder="1" applyAlignment="1" applyProtection="1">
      <alignment wrapText="1"/>
    </xf>
    <xf numFmtId="0" fontId="10" fillId="7" borderId="35" xfId="0" applyNumberFormat="1" applyFont="1" applyFill="1" applyBorder="1" applyAlignment="1" applyProtection="1">
      <alignment horizontal="center" vertical="center"/>
      <protection locked="0"/>
    </xf>
    <xf numFmtId="0" fontId="10" fillId="7" borderId="29" xfId="0" applyNumberFormat="1" applyFont="1" applyFill="1" applyBorder="1" applyAlignment="1" applyProtection="1">
      <alignment horizontal="center" vertical="center"/>
      <protection locked="0"/>
    </xf>
    <xf numFmtId="0" fontId="4" fillId="6" borderId="1" xfId="0" quotePrefix="1" applyNumberFormat="1" applyFont="1" applyFill="1" applyBorder="1" applyAlignment="1" applyProtection="1">
      <alignment horizontal="center" vertical="center"/>
    </xf>
    <xf numFmtId="0" fontId="13" fillId="6" borderId="36" xfId="0" applyNumberFormat="1" applyFont="1" applyFill="1" applyBorder="1" applyAlignment="1" applyProtection="1">
      <alignment horizontal="center" vertical="center"/>
    </xf>
    <xf numFmtId="0" fontId="13" fillId="6" borderId="37" xfId="0" applyNumberFormat="1" applyFont="1" applyFill="1" applyBorder="1" applyAlignment="1" applyProtection="1">
      <alignment horizontal="center" vertical="center"/>
    </xf>
    <xf numFmtId="0" fontId="4" fillId="10" borderId="9" xfId="0" applyNumberFormat="1" applyFont="1" applyFill="1" applyBorder="1" applyAlignment="1" applyProtection="1">
      <alignment horizontal="center" vertical="center"/>
      <protection locked="0"/>
    </xf>
    <xf numFmtId="0" fontId="10" fillId="9" borderId="10" xfId="0" applyNumberFormat="1" applyFont="1" applyFill="1" applyBorder="1" applyAlignment="1" applyProtection="1">
      <alignment horizontal="left" vertical="center" wrapText="1"/>
    </xf>
    <xf numFmtId="0" fontId="10" fillId="9" borderId="10" xfId="0" applyNumberFormat="1" applyFont="1" applyFill="1" applyBorder="1" applyAlignment="1" applyProtection="1">
      <alignment horizontal="center" vertical="center" wrapText="1"/>
    </xf>
    <xf numFmtId="0" fontId="5" fillId="3" borderId="10" xfId="0" applyNumberFormat="1" applyFont="1" applyFill="1" applyBorder="1" applyAlignment="1" applyProtection="1">
      <alignment horizontal="left" vertical="center"/>
    </xf>
    <xf numFmtId="0" fontId="5" fillId="6" borderId="10" xfId="1" applyNumberFormat="1" applyFont="1" applyFill="1" applyBorder="1" applyAlignment="1" applyProtection="1">
      <alignment horizontal="center" vertical="center"/>
    </xf>
    <xf numFmtId="0" fontId="0" fillId="0" borderId="0" xfId="0" applyProtection="1"/>
    <xf numFmtId="2" fontId="8" fillId="3" borderId="0" xfId="0" applyNumberFormat="1" applyFont="1" applyFill="1" applyBorder="1" applyAlignment="1" applyProtection="1">
      <alignment horizontal="center" vertical="center"/>
    </xf>
    <xf numFmtId="0" fontId="15" fillId="11" borderId="38" xfId="0" applyFont="1" applyFill="1" applyBorder="1" applyAlignment="1" applyProtection="1">
      <alignment horizontal="center"/>
    </xf>
    <xf numFmtId="0" fontId="16" fillId="11" borderId="39" xfId="0" applyFont="1" applyFill="1" applyBorder="1" applyProtection="1"/>
    <xf numFmtId="0" fontId="0" fillId="11" borderId="39" xfId="0" applyFill="1" applyBorder="1" applyProtection="1"/>
    <xf numFmtId="0" fontId="0" fillId="11" borderId="40" xfId="0" applyFill="1" applyBorder="1" applyProtection="1"/>
    <xf numFmtId="0" fontId="15" fillId="11" borderId="41" xfId="0" applyFont="1" applyFill="1" applyBorder="1" applyAlignment="1" applyProtection="1">
      <alignment horizontal="center"/>
    </xf>
    <xf numFmtId="0" fontId="10" fillId="7" borderId="10" xfId="0" applyFont="1" applyFill="1" applyBorder="1" applyAlignment="1" applyProtection="1">
      <alignment horizontal="center" vertical="center"/>
    </xf>
    <xf numFmtId="0" fontId="6" fillId="11" borderId="26" xfId="0" applyFont="1" applyFill="1" applyBorder="1" applyAlignment="1" applyProtection="1">
      <alignment horizontal="left" vertical="center" wrapText="1"/>
    </xf>
    <xf numFmtId="0" fontId="6" fillId="11" borderId="0"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6" fillId="11" borderId="0" xfId="0" applyFont="1" applyFill="1" applyBorder="1" applyAlignment="1" applyProtection="1">
      <alignment vertical="center" wrapText="1"/>
    </xf>
    <xf numFmtId="0" fontId="6" fillId="11" borderId="0" xfId="0" applyFont="1" applyFill="1" applyBorder="1" applyAlignment="1" applyProtection="1">
      <alignment horizontal="left" vertical="center" wrapText="1"/>
    </xf>
    <xf numFmtId="0" fontId="6" fillId="11" borderId="0" xfId="0" applyFont="1" applyFill="1" applyBorder="1" applyAlignment="1" applyProtection="1">
      <alignment horizontal="left"/>
    </xf>
    <xf numFmtId="0" fontId="6" fillId="11" borderId="42" xfId="0" applyFont="1" applyFill="1" applyBorder="1" applyAlignment="1" applyProtection="1">
      <alignment horizontal="left"/>
    </xf>
    <xf numFmtId="0" fontId="10" fillId="10" borderId="10" xfId="0" applyFont="1" applyFill="1" applyBorder="1" applyAlignment="1" applyProtection="1">
      <alignment horizontal="center" vertical="center"/>
    </xf>
    <xf numFmtId="0" fontId="10" fillId="11" borderId="0" xfId="0" applyFont="1" applyFill="1" applyBorder="1" applyAlignment="1" applyProtection="1">
      <alignment horizontal="center" vertical="center"/>
    </xf>
    <xf numFmtId="0" fontId="10" fillId="8" borderId="10" xfId="0" applyFont="1" applyFill="1" applyBorder="1" applyAlignment="1" applyProtection="1">
      <alignment horizontal="center" vertical="center"/>
    </xf>
    <xf numFmtId="0" fontId="0" fillId="11" borderId="0" xfId="0" applyFill="1" applyBorder="1" applyProtection="1"/>
    <xf numFmtId="2" fontId="5" fillId="0" borderId="25" xfId="0" applyNumberFormat="1" applyFont="1" applyFill="1" applyBorder="1" applyAlignment="1" applyProtection="1">
      <alignment horizontal="center" vertical="center"/>
    </xf>
    <xf numFmtId="0" fontId="6" fillId="11" borderId="29" xfId="0" applyFont="1" applyFill="1" applyBorder="1" applyAlignment="1" applyProtection="1">
      <alignment horizontal="left" vertical="center" wrapText="1"/>
    </xf>
    <xf numFmtId="0" fontId="10" fillId="11" borderId="41" xfId="0" applyFont="1" applyFill="1" applyBorder="1" applyAlignment="1" applyProtection="1">
      <alignment horizontal="center"/>
    </xf>
    <xf numFmtId="0" fontId="4" fillId="6" borderId="10" xfId="0" applyFont="1" applyFill="1" applyBorder="1" applyAlignment="1" applyProtection="1">
      <alignment horizontal="left" vertical="center"/>
    </xf>
    <xf numFmtId="0" fontId="6" fillId="11" borderId="26" xfId="0" applyFont="1" applyFill="1" applyBorder="1" applyAlignment="1" applyProtection="1">
      <alignment horizontal="left" vertical="top" wrapText="1"/>
    </xf>
    <xf numFmtId="0" fontId="6" fillId="11" borderId="0" xfId="0" applyFont="1" applyFill="1" applyBorder="1" applyAlignment="1" applyProtection="1">
      <alignment horizontal="left" vertical="top" wrapText="1"/>
    </xf>
    <xf numFmtId="0" fontId="6" fillId="11" borderId="42" xfId="0" applyFont="1" applyFill="1" applyBorder="1" applyAlignment="1" applyProtection="1">
      <alignment horizontal="left" vertical="top" wrapText="1"/>
    </xf>
    <xf numFmtId="0" fontId="10" fillId="11" borderId="43" xfId="0" applyFont="1" applyFill="1" applyBorder="1" applyAlignment="1" applyProtection="1">
      <alignment horizontal="center"/>
    </xf>
    <xf numFmtId="0" fontId="0" fillId="11" borderId="44" xfId="0" applyFill="1" applyBorder="1" applyProtection="1"/>
    <xf numFmtId="0" fontId="0" fillId="11" borderId="45" xfId="0" applyFill="1" applyBorder="1" applyProtection="1"/>
    <xf numFmtId="0" fontId="5" fillId="3" borderId="10" xfId="0" applyNumberFormat="1" applyFont="1" applyFill="1" applyBorder="1" applyAlignment="1" applyProtection="1">
      <alignment horizontal="center" vertical="center"/>
      <protection locked="0"/>
    </xf>
    <xf numFmtId="0" fontId="9" fillId="5" borderId="13" xfId="0" applyNumberFormat="1" applyFont="1" applyFill="1" applyBorder="1" applyAlignment="1" applyProtection="1">
      <alignment vertical="center" wrapText="1"/>
      <protection locked="0"/>
    </xf>
    <xf numFmtId="0" fontId="2" fillId="3" borderId="10" xfId="0" applyNumberFormat="1" applyFont="1" applyFill="1" applyBorder="1" applyAlignment="1" applyProtection="1">
      <alignment horizontal="center" vertical="center" wrapText="1"/>
      <protection locked="0"/>
    </xf>
    <xf numFmtId="0" fontId="10" fillId="2" borderId="10" xfId="0" applyNumberFormat="1" applyFont="1" applyFill="1" applyBorder="1" applyAlignment="1" applyProtection="1">
      <alignment horizontal="center" vertical="center"/>
      <protection locked="0"/>
    </xf>
    <xf numFmtId="0" fontId="5" fillId="2" borderId="10" xfId="0" applyNumberFormat="1" applyFont="1" applyFill="1" applyBorder="1" applyAlignment="1" applyProtection="1">
      <alignment horizontal="center" vertical="center"/>
      <protection locked="0"/>
    </xf>
    <xf numFmtId="0" fontId="5" fillId="3" borderId="10" xfId="0" applyNumberFormat="1" applyFont="1" applyFill="1" applyBorder="1" applyAlignment="1" applyProtection="1">
      <alignment horizontal="center" vertical="center" wrapText="1"/>
      <protection locked="0"/>
    </xf>
    <xf numFmtId="0" fontId="10" fillId="5" borderId="13" xfId="0" applyNumberFormat="1" applyFont="1" applyFill="1" applyBorder="1" applyAlignment="1" applyProtection="1">
      <alignment horizontal="center" vertical="center"/>
      <protection locked="0"/>
    </xf>
    <xf numFmtId="0" fontId="10" fillId="3" borderId="10" xfId="0" applyNumberFormat="1" applyFont="1" applyFill="1" applyBorder="1" applyAlignment="1" applyProtection="1">
      <alignment horizontal="center" vertical="center"/>
      <protection locked="0"/>
    </xf>
    <xf numFmtId="0" fontId="0" fillId="0" borderId="0" xfId="0" applyProtection="1">
      <protection locked="0"/>
    </xf>
    <xf numFmtId="0" fontId="14" fillId="5" borderId="12" xfId="0" applyNumberFormat="1" applyFont="1" applyFill="1" applyBorder="1" applyAlignment="1" applyProtection="1">
      <alignment horizontal="center" vertical="center"/>
      <protection locked="0"/>
    </xf>
    <xf numFmtId="0" fontId="2" fillId="3" borderId="10" xfId="0" applyNumberFormat="1" applyFont="1" applyFill="1" applyBorder="1" applyAlignment="1" applyProtection="1">
      <alignment vertical="center" wrapText="1"/>
      <protection locked="0"/>
    </xf>
  </cellXfs>
  <cellStyles count="3">
    <cellStyle name="Normal" xfId="0" builtinId="0"/>
    <cellStyle name="Normal 4" xfId="2"/>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tabSelected="1" workbookViewId="0">
      <selection activeCell="G17" sqref="G17"/>
    </sheetView>
  </sheetViews>
  <sheetFormatPr baseColWidth="10" defaultRowHeight="15"/>
  <cols>
    <col min="1" max="1" width="71.85546875" customWidth="1"/>
    <col min="2" max="2" width="25" customWidth="1"/>
    <col min="3" max="4" width="11.7109375" customWidth="1"/>
    <col min="5" max="6" width="22.28515625" customWidth="1"/>
    <col min="7" max="7" width="15.42578125" customWidth="1"/>
  </cols>
  <sheetData>
    <row r="1" spans="1:7">
      <c r="A1" s="1" t="s">
        <v>0</v>
      </c>
      <c r="B1" s="1"/>
      <c r="C1" s="2"/>
      <c r="D1" s="2"/>
      <c r="E1" s="2"/>
      <c r="F1" s="2"/>
      <c r="G1" s="3"/>
    </row>
    <row r="2" spans="1:7" ht="18.75">
      <c r="A2" s="4" t="s">
        <v>1</v>
      </c>
      <c r="B2" s="5"/>
      <c r="C2" s="5"/>
      <c r="D2" s="5"/>
      <c r="E2" s="5"/>
      <c r="F2" s="6"/>
      <c r="G2" s="7" t="s">
        <v>2</v>
      </c>
    </row>
    <row r="3" spans="1:7" ht="18.75">
      <c r="A3" s="8" t="s">
        <v>3</v>
      </c>
      <c r="B3" s="9"/>
      <c r="C3" s="9"/>
      <c r="D3" s="9"/>
      <c r="E3" s="9"/>
      <c r="F3" s="10"/>
      <c r="G3" s="11"/>
    </row>
    <row r="4" spans="1:7" ht="25.5">
      <c r="A4" s="12" t="s">
        <v>4</v>
      </c>
      <c r="B4" s="13"/>
      <c r="C4" s="14"/>
      <c r="D4" s="14"/>
      <c r="E4" s="14"/>
      <c r="F4" s="15"/>
      <c r="G4" s="16"/>
    </row>
    <row r="5" spans="1:7" ht="25.5">
      <c r="A5" s="17" t="s">
        <v>5</v>
      </c>
      <c r="B5" s="13"/>
      <c r="C5" s="13"/>
      <c r="D5" s="13"/>
      <c r="E5" s="13"/>
      <c r="F5" s="15"/>
      <c r="G5" s="18"/>
    </row>
    <row r="6" spans="1:7" ht="18">
      <c r="A6" s="17" t="s">
        <v>6</v>
      </c>
      <c r="B6" s="19"/>
      <c r="C6" s="20"/>
      <c r="D6" s="20"/>
      <c r="E6" s="20"/>
      <c r="F6" s="15"/>
      <c r="G6" s="21"/>
    </row>
    <row r="7" spans="1:7" ht="18">
      <c r="A7" s="22" t="s">
        <v>7</v>
      </c>
      <c r="B7" s="23">
        <f>B5-B6</f>
        <v>0</v>
      </c>
      <c r="C7" s="23"/>
      <c r="D7" s="23"/>
      <c r="E7" s="23"/>
      <c r="F7" s="24"/>
      <c r="G7" s="116"/>
    </row>
    <row r="8" spans="1:7" ht="28.5" customHeight="1">
      <c r="A8" s="25" t="s">
        <v>8</v>
      </c>
      <c r="B8" s="26"/>
      <c r="C8" s="26"/>
      <c r="D8" s="26"/>
      <c r="E8" s="26"/>
      <c r="F8" s="27"/>
      <c r="G8" s="117"/>
    </row>
    <row r="9" spans="1:7" ht="38.25">
      <c r="A9" s="28" t="s">
        <v>9</v>
      </c>
      <c r="B9" s="29" t="s">
        <v>10</v>
      </c>
      <c r="C9" s="30" t="s">
        <v>11</v>
      </c>
      <c r="D9" s="31"/>
      <c r="E9" s="32" t="s">
        <v>12</v>
      </c>
      <c r="F9" s="33"/>
      <c r="G9" s="118"/>
    </row>
    <row r="10" spans="1:7" ht="48">
      <c r="A10" s="34" t="s">
        <v>13</v>
      </c>
      <c r="B10" s="35">
        <v>1.5</v>
      </c>
      <c r="C10" s="36"/>
      <c r="D10" s="36"/>
      <c r="E10" s="37">
        <f>C10*B10</f>
        <v>0</v>
      </c>
      <c r="F10" s="38"/>
      <c r="G10" s="39"/>
    </row>
    <row r="11" spans="1:7">
      <c r="A11" s="40" t="s">
        <v>14</v>
      </c>
      <c r="B11" s="35">
        <v>1</v>
      </c>
      <c r="C11" s="36"/>
      <c r="D11" s="36"/>
      <c r="E11" s="37">
        <f t="shared" ref="E11:E17" si="0">C11*B11</f>
        <v>0</v>
      </c>
      <c r="F11" s="38"/>
      <c r="G11" s="39"/>
    </row>
    <row r="12" spans="1:7" ht="24">
      <c r="A12" s="40" t="s">
        <v>15</v>
      </c>
      <c r="B12" s="35">
        <v>0.5</v>
      </c>
      <c r="C12" s="36"/>
      <c r="D12" s="36"/>
      <c r="E12" s="37">
        <f t="shared" si="0"/>
        <v>0</v>
      </c>
      <c r="F12" s="38"/>
      <c r="G12" s="39"/>
    </row>
    <row r="13" spans="1:7" ht="24">
      <c r="A13" s="40" t="s">
        <v>16</v>
      </c>
      <c r="B13" s="35">
        <v>0.3</v>
      </c>
      <c r="C13" s="36"/>
      <c r="D13" s="36"/>
      <c r="E13" s="37">
        <f t="shared" si="0"/>
        <v>0</v>
      </c>
      <c r="F13" s="38"/>
      <c r="G13" s="41"/>
    </row>
    <row r="14" spans="1:7" ht="24">
      <c r="A14" s="40" t="s">
        <v>17</v>
      </c>
      <c r="B14" s="35">
        <v>0.2</v>
      </c>
      <c r="C14" s="36"/>
      <c r="D14" s="36"/>
      <c r="E14" s="37">
        <f t="shared" si="0"/>
        <v>0</v>
      </c>
      <c r="F14" s="38"/>
      <c r="G14" s="41"/>
    </row>
    <row r="15" spans="1:7" ht="24">
      <c r="A15" s="40" t="s">
        <v>18</v>
      </c>
      <c r="B15" s="35">
        <v>0.2</v>
      </c>
      <c r="C15" s="36"/>
      <c r="D15" s="36"/>
      <c r="E15" s="37">
        <f t="shared" si="0"/>
        <v>0</v>
      </c>
      <c r="F15" s="38"/>
      <c r="G15" s="41"/>
    </row>
    <row r="16" spans="1:7" ht="24">
      <c r="A16" s="40" t="s">
        <v>19</v>
      </c>
      <c r="B16" s="35">
        <v>0.1</v>
      </c>
      <c r="C16" s="36"/>
      <c r="D16" s="36"/>
      <c r="E16" s="37">
        <f t="shared" si="0"/>
        <v>0</v>
      </c>
      <c r="F16" s="38"/>
      <c r="G16" s="41"/>
    </row>
    <row r="17" spans="1:7">
      <c r="A17" s="42" t="s">
        <v>20</v>
      </c>
      <c r="B17" s="43">
        <v>0</v>
      </c>
      <c r="C17" s="36"/>
      <c r="D17" s="36"/>
      <c r="E17" s="37">
        <f t="shared" si="0"/>
        <v>0</v>
      </c>
      <c r="F17" s="38"/>
      <c r="G17" s="41"/>
    </row>
    <row r="18" spans="1:7" ht="15.75" thickBot="1">
      <c r="A18" s="44" t="s">
        <v>21</v>
      </c>
      <c r="B18" s="45"/>
      <c r="C18" s="45"/>
      <c r="D18" s="46"/>
      <c r="E18" s="47">
        <f>SUM(E10:E17)</f>
        <v>0</v>
      </c>
      <c r="F18" s="38"/>
      <c r="G18" s="119">
        <f>SUM(G10:G17)</f>
        <v>0</v>
      </c>
    </row>
    <row r="19" spans="1:7" ht="17.25" thickTop="1" thickBot="1">
      <c r="A19" s="48" t="s">
        <v>22</v>
      </c>
      <c r="B19" s="49"/>
      <c r="C19" s="49"/>
      <c r="D19" s="50"/>
      <c r="E19" s="51">
        <f>E18</f>
        <v>0</v>
      </c>
      <c r="F19" s="38"/>
      <c r="G19" s="120">
        <f>G18</f>
        <v>0</v>
      </c>
    </row>
    <row r="20" spans="1:7" ht="16.5" thickTop="1">
      <c r="A20" s="52" t="s">
        <v>23</v>
      </c>
      <c r="B20" s="53"/>
      <c r="C20" s="53"/>
      <c r="D20" s="54"/>
      <c r="E20" s="55">
        <f>IF(E19&gt;B7,0,B7-E19)</f>
        <v>0</v>
      </c>
      <c r="F20" s="56"/>
      <c r="G20" s="121">
        <f>IF(G19&gt;G7,0,G7-G19)</f>
        <v>0</v>
      </c>
    </row>
    <row r="21" spans="1:7">
      <c r="A21" s="57" t="s">
        <v>24</v>
      </c>
      <c r="B21" s="58"/>
      <c r="C21" s="58"/>
      <c r="D21" s="58"/>
      <c r="E21" s="58"/>
      <c r="F21" s="59"/>
      <c r="G21" s="122"/>
    </row>
    <row r="22" spans="1:7">
      <c r="A22" s="60" t="s">
        <v>25</v>
      </c>
      <c r="B22" s="60" t="s">
        <v>26</v>
      </c>
      <c r="C22" s="61" t="s">
        <v>27</v>
      </c>
      <c r="D22" s="61"/>
      <c r="E22" s="60" t="s">
        <v>28</v>
      </c>
      <c r="F22" s="60" t="s">
        <v>29</v>
      </c>
      <c r="G22" s="123"/>
    </row>
    <row r="23" spans="1:7" ht="38.25">
      <c r="A23" s="62" t="s">
        <v>30</v>
      </c>
      <c r="B23" s="63" t="s">
        <v>31</v>
      </c>
      <c r="C23" s="64"/>
      <c r="D23" s="65"/>
      <c r="E23" s="66">
        <f>C23</f>
        <v>0</v>
      </c>
      <c r="F23" s="67">
        <f>E23</f>
        <v>0</v>
      </c>
      <c r="G23" s="41"/>
    </row>
    <row r="24" spans="1:7">
      <c r="A24" s="68" t="s">
        <v>32</v>
      </c>
      <c r="B24" s="69" t="s">
        <v>33</v>
      </c>
      <c r="C24" s="70"/>
      <c r="D24" s="71"/>
      <c r="E24" s="35">
        <f>C24*5</f>
        <v>0</v>
      </c>
      <c r="F24" s="67">
        <f>E24</f>
        <v>0</v>
      </c>
      <c r="G24" s="41"/>
    </row>
    <row r="25" spans="1:7" ht="24.75">
      <c r="A25" s="68" t="s">
        <v>34</v>
      </c>
      <c r="B25" s="72" t="s">
        <v>35</v>
      </c>
      <c r="C25" s="73"/>
      <c r="D25" s="71"/>
      <c r="E25" s="35">
        <f>C25*10</f>
        <v>0</v>
      </c>
      <c r="F25" s="67">
        <f>E25</f>
        <v>0</v>
      </c>
      <c r="G25" s="41"/>
    </row>
    <row r="26" spans="1:7" ht="24.75">
      <c r="A26" s="68" t="s">
        <v>36</v>
      </c>
      <c r="B26" s="72" t="s">
        <v>37</v>
      </c>
      <c r="C26" s="74"/>
      <c r="D26" s="75"/>
      <c r="E26" s="66">
        <f>C26*3</f>
        <v>0</v>
      </c>
      <c r="F26" s="67">
        <f>E26</f>
        <v>0</v>
      </c>
      <c r="G26" s="41"/>
    </row>
    <row r="27" spans="1:7" ht="24.75">
      <c r="A27" s="76" t="s">
        <v>38</v>
      </c>
      <c r="B27" s="72" t="s">
        <v>39</v>
      </c>
      <c r="C27" s="77"/>
      <c r="D27" s="78"/>
      <c r="E27" s="66">
        <f>C27</f>
        <v>0</v>
      </c>
      <c r="F27" s="67">
        <f>E27</f>
        <v>0</v>
      </c>
      <c r="G27" s="41"/>
    </row>
    <row r="28" spans="1:7" ht="26.25">
      <c r="A28" s="76" t="s">
        <v>40</v>
      </c>
      <c r="B28" s="79" t="s">
        <v>41</v>
      </c>
      <c r="C28" s="80" t="s">
        <v>42</v>
      </c>
      <c r="D28" s="81" t="s">
        <v>43</v>
      </c>
      <c r="E28" s="82"/>
      <c r="F28" s="67" t="str">
        <f>IF(E28=C28,"20","0")</f>
        <v>0</v>
      </c>
      <c r="G28" s="41"/>
    </row>
    <row r="29" spans="1:7">
      <c r="A29" s="83" t="s">
        <v>44</v>
      </c>
      <c r="B29" s="83"/>
      <c r="C29" s="83"/>
      <c r="D29" s="83"/>
      <c r="E29" s="83"/>
      <c r="F29" s="84">
        <f>F23+F24+F25+F26+F28</f>
        <v>0</v>
      </c>
      <c r="G29" s="119">
        <f>SUM(G23:G28)</f>
        <v>0</v>
      </c>
    </row>
    <row r="30" spans="1:7">
      <c r="A30" s="87"/>
      <c r="B30" s="87"/>
      <c r="C30" s="87"/>
      <c r="D30" s="87"/>
      <c r="E30" s="87"/>
      <c r="F30" s="87"/>
      <c r="G30" s="124"/>
    </row>
    <row r="31" spans="1:7" ht="15.75">
      <c r="A31" s="25" t="s">
        <v>45</v>
      </c>
      <c r="B31" s="26"/>
      <c r="C31" s="26"/>
      <c r="D31" s="26"/>
      <c r="E31" s="26"/>
      <c r="F31" s="26"/>
      <c r="G31" s="125"/>
    </row>
    <row r="32" spans="1:7" ht="15.75">
      <c r="A32" s="85" t="s">
        <v>46</v>
      </c>
      <c r="B32" s="85"/>
      <c r="C32" s="85"/>
      <c r="D32" s="85"/>
      <c r="E32" s="85"/>
      <c r="F32" s="86">
        <f>F29+E19</f>
        <v>0</v>
      </c>
      <c r="G32" s="126"/>
    </row>
    <row r="33" spans="1:7" ht="15.75">
      <c r="A33" s="85" t="s">
        <v>47</v>
      </c>
      <c r="B33" s="85"/>
      <c r="C33" s="85"/>
      <c r="D33" s="85"/>
      <c r="E33" s="85"/>
      <c r="F33" s="86">
        <f>F32-B7</f>
        <v>0</v>
      </c>
      <c r="G33" s="126"/>
    </row>
    <row r="34" spans="1:7" ht="18.75" thickBot="1">
      <c r="A34" s="1"/>
      <c r="B34" s="1"/>
      <c r="C34" s="2"/>
      <c r="D34" s="2"/>
      <c r="E34" s="2"/>
      <c r="F34" s="2"/>
      <c r="G34" s="88"/>
    </row>
    <row r="35" spans="1:7" ht="18.75">
      <c r="A35" s="1"/>
      <c r="B35" s="1"/>
      <c r="C35" s="89"/>
      <c r="D35" s="90" t="s">
        <v>48</v>
      </c>
      <c r="E35" s="91"/>
      <c r="F35" s="91"/>
      <c r="G35" s="92"/>
    </row>
    <row r="36" spans="1:7" ht="15.75">
      <c r="A36" s="1"/>
      <c r="B36" s="1"/>
      <c r="C36" s="93"/>
      <c r="D36" s="94"/>
      <c r="E36" s="95" t="s">
        <v>49</v>
      </c>
      <c r="F36" s="96"/>
      <c r="G36" s="97"/>
    </row>
    <row r="37" spans="1:7" ht="15.75">
      <c r="A37" s="1"/>
      <c r="B37" s="1"/>
      <c r="C37" s="93"/>
      <c r="D37" s="98"/>
      <c r="E37" s="99"/>
      <c r="F37" s="100"/>
      <c r="G37" s="101"/>
    </row>
    <row r="38" spans="1:7" ht="15.75">
      <c r="A38" s="1"/>
      <c r="B38" s="1"/>
      <c r="C38" s="93"/>
      <c r="D38" s="102"/>
      <c r="E38" s="95" t="s">
        <v>50</v>
      </c>
      <c r="F38" s="96"/>
      <c r="G38" s="97"/>
    </row>
    <row r="39" spans="1:7" ht="15.75">
      <c r="A39" s="1"/>
      <c r="B39" s="1"/>
      <c r="C39" s="93"/>
      <c r="D39" s="103"/>
      <c r="E39" s="99"/>
      <c r="F39" s="100"/>
      <c r="G39" s="101"/>
    </row>
    <row r="40" spans="1:7" ht="15.75">
      <c r="A40" s="1"/>
      <c r="B40" s="1"/>
      <c r="C40" s="93"/>
      <c r="D40" s="104"/>
      <c r="E40" s="95" t="s">
        <v>51</v>
      </c>
      <c r="F40" s="96"/>
      <c r="G40" s="97"/>
    </row>
    <row r="41" spans="1:7" ht="16.5" thickBot="1">
      <c r="A41" s="1"/>
      <c r="B41" s="1"/>
      <c r="C41" s="93"/>
      <c r="D41" s="105"/>
      <c r="E41" s="100"/>
      <c r="F41" s="100"/>
      <c r="G41" s="101"/>
    </row>
    <row r="42" spans="1:7" ht="17.25" thickTop="1" thickBot="1">
      <c r="A42" s="1"/>
      <c r="B42" s="1"/>
      <c r="C42" s="93"/>
      <c r="D42" s="106"/>
      <c r="E42" s="107" t="s">
        <v>52</v>
      </c>
      <c r="F42" s="96"/>
      <c r="G42" s="97"/>
    </row>
    <row r="43" spans="1:7" ht="16.5" thickTop="1">
      <c r="A43" s="1"/>
      <c r="B43" s="1"/>
      <c r="C43" s="108"/>
      <c r="D43" s="105"/>
      <c r="E43" s="100"/>
      <c r="F43" s="100"/>
      <c r="G43" s="101"/>
    </row>
    <row r="44" spans="1:7" ht="15.75">
      <c r="A44" s="1"/>
      <c r="B44" s="1"/>
      <c r="C44" s="108"/>
      <c r="D44" s="109"/>
      <c r="E44" s="110" t="s">
        <v>53</v>
      </c>
      <c r="F44" s="111"/>
      <c r="G44" s="112"/>
    </row>
    <row r="45" spans="1:7" ht="15.75" thickBot="1">
      <c r="A45" s="1"/>
      <c r="B45" s="1"/>
      <c r="C45" s="113"/>
      <c r="D45" s="114"/>
      <c r="E45" s="114"/>
      <c r="F45" s="114"/>
      <c r="G45" s="115"/>
    </row>
  </sheetData>
  <sheetProtection algorithmName="SHA-512" hashValue="W7zrZ3t4sVadbqGf3fcqQu0u9xnp35k+iKWjAQJF/CoH58mlo31WOviK+997JgfKsvG0tHJqOx/eOeNLK5paiw==" saltValue="m186IlMDBMRnpVYMZJpk+A==" spinCount="100000" sheet="1" objects="1" scenarios="1" selectLockedCells="1"/>
  <mergeCells count="36">
    <mergeCell ref="A33:E33"/>
    <mergeCell ref="E36:G36"/>
    <mergeCell ref="E38:G38"/>
    <mergeCell ref="E40:G40"/>
    <mergeCell ref="E42:G42"/>
    <mergeCell ref="E44:G44"/>
    <mergeCell ref="C25:D25"/>
    <mergeCell ref="C26:D26"/>
    <mergeCell ref="C27:D27"/>
    <mergeCell ref="A29:E29"/>
    <mergeCell ref="A31:F31"/>
    <mergeCell ref="A32:E32"/>
    <mergeCell ref="A19:D19"/>
    <mergeCell ref="A20:D20"/>
    <mergeCell ref="A21:F21"/>
    <mergeCell ref="C22:D22"/>
    <mergeCell ref="C23:D23"/>
    <mergeCell ref="C24:D24"/>
    <mergeCell ref="C13:D13"/>
    <mergeCell ref="C14:D14"/>
    <mergeCell ref="C15:D15"/>
    <mergeCell ref="C16:D16"/>
    <mergeCell ref="C17:D17"/>
    <mergeCell ref="A18:C18"/>
    <mergeCell ref="B7:E7"/>
    <mergeCell ref="A8:F8"/>
    <mergeCell ref="C9:D9"/>
    <mergeCell ref="C10:D10"/>
    <mergeCell ref="C11:D11"/>
    <mergeCell ref="C12:D12"/>
    <mergeCell ref="A2:F2"/>
    <mergeCell ref="G2:G3"/>
    <mergeCell ref="A3:F3"/>
    <mergeCell ref="B4:E4"/>
    <mergeCell ref="B5:E5"/>
    <mergeCell ref="B6:E6"/>
  </mergeCells>
  <dataValidations count="1">
    <dataValidation type="list" allowBlank="1" showInputMessage="1" showErrorMessage="1" sqref="E28">
      <formula1>"Oui,Non"</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Ville et Eurometropole de Strasbourg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GAULON Isabelle</dc:creator>
  <cp:lastModifiedBy>GAULON Isabelle</cp:lastModifiedBy>
  <dcterms:created xsi:type="dcterms:W3CDTF">2025-07-04T14:39:55Z</dcterms:created>
  <dcterms:modified xsi:type="dcterms:W3CDTF">2025-07-04T14:53:16Z</dcterms:modified>
</cp:coreProperties>
</file>